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SINIF ÇİZELGELERİ\"/>
    </mc:Choice>
  </mc:AlternateContent>
  <bookViews>
    <workbookView xWindow="-105" yWindow="0" windowWidth="14610" windowHeight="15585" tabRatio="294"/>
  </bookViews>
  <sheets>
    <sheet name="yonerge" sheetId="5" r:id="rId1"/>
    <sheet name="veli" sheetId="2" r:id="rId2"/>
    <sheet name="ogretmen" sheetId="3" r:id="rId3"/>
    <sheet name="sonuc" sheetId="4" r:id="rId4"/>
    <sheet name="madde" sheetId="1" r:id="rId5"/>
  </sheets>
  <definedNames>
    <definedName name="_xlnm.Print_Area" localSheetId="2">ogretmen!$AF$1:$AH$30</definedName>
    <definedName name="_xlnm.Print_Area" localSheetId="3">sonuc!#REF!</definedName>
    <definedName name="_xlnm.Print_Area" localSheetId="1">veli!$AF$1:$AH$29</definedName>
    <definedName name="_xlnm.Print_Area" localSheetId="0">yonerge!$A$1:$O$98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2" l="1"/>
  <c r="AC71" i="3"/>
  <c r="AC70" i="3"/>
  <c r="AC69" i="3"/>
  <c r="AC68" i="3"/>
  <c r="AC67" i="3"/>
  <c r="AC66" i="3"/>
  <c r="AC65" i="3"/>
  <c r="AC64" i="3"/>
  <c r="AC63" i="3"/>
  <c r="AC62" i="3"/>
  <c r="AC61" i="3"/>
  <c r="AC60" i="3"/>
  <c r="AC59" i="3"/>
  <c r="AC58" i="3"/>
  <c r="AC57" i="3"/>
  <c r="AC56" i="3"/>
  <c r="AC55" i="3"/>
  <c r="AC54" i="3"/>
  <c r="AC53" i="3"/>
  <c r="AC52" i="3"/>
  <c r="AC51" i="3"/>
  <c r="AC50" i="3"/>
  <c r="AC49" i="3"/>
  <c r="AC48" i="3"/>
  <c r="AC47" i="3"/>
  <c r="AC46" i="3"/>
  <c r="AC45" i="3"/>
  <c r="AC44" i="3"/>
  <c r="AC43" i="3"/>
  <c r="AC42"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C4" i="3"/>
  <c r="AC3" i="3"/>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H4" i="4"/>
  <c r="H5" i="4"/>
  <c r="H6" i="4"/>
  <c r="H7" i="4"/>
  <c r="H8" i="4"/>
  <c r="H9" i="4"/>
  <c r="H10" i="4"/>
  <c r="H11" i="4"/>
  <c r="H12" i="4"/>
  <c r="H13" i="4"/>
  <c r="H14" i="4"/>
  <c r="H15" i="4"/>
  <c r="H16" i="4"/>
  <c r="H17" i="4"/>
  <c r="H18" i="4"/>
  <c r="H19" i="4"/>
  <c r="H20" i="4"/>
  <c r="H21" i="4"/>
  <c r="H22" i="4"/>
  <c r="H23" i="4"/>
  <c r="H24" i="4"/>
  <c r="H25" i="4"/>
  <c r="H26" i="4"/>
  <c r="H27" i="4"/>
  <c r="H28" i="4"/>
  <c r="H29" i="4"/>
  <c r="H3" i="4"/>
  <c r="E28" i="4"/>
  <c r="C29" i="4"/>
  <c r="D19" i="4"/>
  <c r="D3" i="4"/>
  <c r="B7" i="4"/>
  <c r="B11" i="4"/>
  <c r="B15" i="4"/>
  <c r="B19" i="4"/>
  <c r="B23" i="4"/>
  <c r="B27" i="4"/>
  <c r="B29" i="4"/>
  <c r="AD9" i="3"/>
  <c r="D9" i="4" s="1"/>
  <c r="AD10" i="3"/>
  <c r="D10" i="4" s="1"/>
  <c r="AD11" i="3"/>
  <c r="D11" i="4" s="1"/>
  <c r="AD12" i="3"/>
  <c r="D12" i="4" s="1"/>
  <c r="AD13" i="3"/>
  <c r="D13" i="4" s="1"/>
  <c r="AD14" i="3"/>
  <c r="D14" i="4" s="1"/>
  <c r="AD15" i="3"/>
  <c r="D15" i="4" s="1"/>
  <c r="AD16" i="3"/>
  <c r="D16" i="4" s="1"/>
  <c r="AD17" i="3"/>
  <c r="D17" i="4" s="1"/>
  <c r="AD18" i="3"/>
  <c r="D18" i="4" s="1"/>
  <c r="AD19" i="3"/>
  <c r="AD20" i="3"/>
  <c r="D20" i="4" s="1"/>
  <c r="AD21" i="3"/>
  <c r="D21" i="4" s="1"/>
  <c r="AD22" i="3"/>
  <c r="D22" i="4" s="1"/>
  <c r="AD23" i="3"/>
  <c r="D23" i="4" s="1"/>
  <c r="AD24" i="3"/>
  <c r="D24" i="4" s="1"/>
  <c r="AD25" i="3"/>
  <c r="D25" i="4" s="1"/>
  <c r="AD26" i="3"/>
  <c r="D26" i="4" s="1"/>
  <c r="AD27" i="3"/>
  <c r="D27" i="4" s="1"/>
  <c r="AD28" i="3"/>
  <c r="D28" i="4" s="1"/>
  <c r="AD29" i="3"/>
  <c r="D29" i="4" s="1"/>
  <c r="AD30" i="3"/>
  <c r="AD4" i="3"/>
  <c r="D4" i="4" s="1"/>
  <c r="AD5" i="3"/>
  <c r="D5" i="4" s="1"/>
  <c r="AD6" i="3"/>
  <c r="D6" i="4" s="1"/>
  <c r="AD7" i="3"/>
  <c r="D7" i="4" s="1"/>
  <c r="AD8" i="3"/>
  <c r="D8" i="4" s="1"/>
  <c r="AD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 i="3"/>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 i="2"/>
  <c r="AF4" i="2"/>
  <c r="AF5" i="2"/>
  <c r="AF6" i="2"/>
  <c r="AF7" i="2"/>
  <c r="AF8" i="2"/>
  <c r="AF9" i="2"/>
  <c r="AF10" i="2"/>
  <c r="AF11" i="2"/>
  <c r="AF12" i="2"/>
  <c r="AF13" i="2"/>
  <c r="AF14" i="2"/>
  <c r="AF15" i="2"/>
  <c r="AF16" i="2"/>
  <c r="AF17" i="2"/>
  <c r="AF18" i="2"/>
  <c r="AF19" i="2"/>
  <c r="AF20" i="2"/>
  <c r="AF21" i="2"/>
  <c r="AF22" i="2"/>
  <c r="AF23" i="2"/>
  <c r="AF24" i="2"/>
  <c r="AF25" i="2"/>
  <c r="AF26" i="2"/>
  <c r="AF27" i="2"/>
  <c r="AF28" i="2"/>
  <c r="AF29" i="2"/>
  <c r="AF3" i="2"/>
  <c r="AD4" i="2"/>
  <c r="B4" i="4" s="1"/>
  <c r="AD5" i="2"/>
  <c r="B5" i="4" s="1"/>
  <c r="AD6" i="2"/>
  <c r="B6" i="4" s="1"/>
  <c r="AD7" i="2"/>
  <c r="AD8" i="2"/>
  <c r="B8" i="4" s="1"/>
  <c r="AD9" i="2"/>
  <c r="B9" i="4" s="1"/>
  <c r="AD10" i="2"/>
  <c r="B10" i="4" s="1"/>
  <c r="AD11" i="2"/>
  <c r="AD12" i="2"/>
  <c r="B12" i="4" s="1"/>
  <c r="AD13" i="2"/>
  <c r="B13" i="4" s="1"/>
  <c r="AD14" i="2"/>
  <c r="B14" i="4" s="1"/>
  <c r="AD15" i="2"/>
  <c r="AD16" i="2"/>
  <c r="B16" i="4" s="1"/>
  <c r="AD17" i="2"/>
  <c r="B17" i="4" s="1"/>
  <c r="AD18" i="2"/>
  <c r="B18" i="4" s="1"/>
  <c r="AD19" i="2"/>
  <c r="AD20" i="2"/>
  <c r="B20" i="4" s="1"/>
  <c r="AD21" i="2"/>
  <c r="B21" i="4" s="1"/>
  <c r="AD22" i="2"/>
  <c r="B22" i="4" s="1"/>
  <c r="AD23" i="2"/>
  <c r="AD24" i="2"/>
  <c r="B24" i="4" s="1"/>
  <c r="AD25" i="2"/>
  <c r="B25" i="4" s="1"/>
  <c r="AD26" i="2"/>
  <c r="B26" i="4" s="1"/>
  <c r="AD27" i="2"/>
  <c r="AD28" i="2"/>
  <c r="B28" i="4" s="1"/>
  <c r="AD3" i="2"/>
  <c r="B3" i="4" s="1"/>
  <c r="B37" i="4"/>
  <c r="D72" i="2"/>
  <c r="AH4" i="2" s="1"/>
  <c r="C4" i="4" s="1"/>
  <c r="E72" i="2"/>
  <c r="AH5" i="2" s="1"/>
  <c r="C5" i="4" s="1"/>
  <c r="F72" i="2"/>
  <c r="AH6" i="2" s="1"/>
  <c r="C6" i="4" s="1"/>
  <c r="G72" i="2"/>
  <c r="AH7" i="2" s="1"/>
  <c r="C7" i="4" s="1"/>
  <c r="H72" i="2"/>
  <c r="AH8" i="2" s="1"/>
  <c r="C8" i="4" s="1"/>
  <c r="I72" i="2"/>
  <c r="AH9" i="2" s="1"/>
  <c r="C9" i="4" s="1"/>
  <c r="J72" i="2"/>
  <c r="AH10" i="2" s="1"/>
  <c r="C10" i="4" s="1"/>
  <c r="K72" i="2"/>
  <c r="AH11" i="2" s="1"/>
  <c r="C11" i="4" s="1"/>
  <c r="L72" i="2"/>
  <c r="AH12" i="2" s="1"/>
  <c r="C12" i="4" s="1"/>
  <c r="M72" i="2"/>
  <c r="AH13" i="2" s="1"/>
  <c r="C13" i="4" s="1"/>
  <c r="N72" i="2"/>
  <c r="AH14" i="2" s="1"/>
  <c r="C14" i="4" s="1"/>
  <c r="O72" i="2"/>
  <c r="AH15" i="2" s="1"/>
  <c r="C15" i="4" s="1"/>
  <c r="P72" i="2"/>
  <c r="AH16" i="2" s="1"/>
  <c r="C16" i="4" s="1"/>
  <c r="Q72" i="2"/>
  <c r="AH17" i="2" s="1"/>
  <c r="C17" i="4" s="1"/>
  <c r="R72" i="2"/>
  <c r="AH18" i="2" s="1"/>
  <c r="C18" i="4" s="1"/>
  <c r="S72" i="2"/>
  <c r="AH19" i="2" s="1"/>
  <c r="C19" i="4" s="1"/>
  <c r="T72" i="2"/>
  <c r="AH20" i="2" s="1"/>
  <c r="C20" i="4" s="1"/>
  <c r="U72" i="2"/>
  <c r="AH21" i="2" s="1"/>
  <c r="C21" i="4" s="1"/>
  <c r="V72" i="2"/>
  <c r="AH22" i="2" s="1"/>
  <c r="C22" i="4" s="1"/>
  <c r="W72" i="2"/>
  <c r="AH23" i="2" s="1"/>
  <c r="C23" i="4" s="1"/>
  <c r="X72" i="2"/>
  <c r="AH24" i="2" s="1"/>
  <c r="C24" i="4" s="1"/>
  <c r="Y72" i="2"/>
  <c r="AH25" i="2" s="1"/>
  <c r="C25" i="4" s="1"/>
  <c r="Z72" i="2"/>
  <c r="AA72" i="2"/>
  <c r="AH27" i="2" s="1"/>
  <c r="C27" i="4" s="1"/>
  <c r="AB72" i="2"/>
  <c r="AH28" i="2" s="1"/>
  <c r="C28" i="4" s="1"/>
  <c r="AB72" i="3"/>
  <c r="AH29" i="3" s="1"/>
  <c r="E29" i="4" s="1"/>
  <c r="AA72" i="3"/>
  <c r="AH27" i="3" s="1"/>
  <c r="E27" i="4" s="1"/>
  <c r="Z72" i="3"/>
  <c r="AH26" i="3" s="1"/>
  <c r="E26" i="4" s="1"/>
  <c r="Y72" i="3"/>
  <c r="AH25" i="3" s="1"/>
  <c r="E25" i="4" s="1"/>
  <c r="X72" i="3"/>
  <c r="AH24" i="3" s="1"/>
  <c r="E24" i="4" s="1"/>
  <c r="W72" i="3"/>
  <c r="AH23" i="3" s="1"/>
  <c r="E23" i="4" s="1"/>
  <c r="V72" i="3"/>
  <c r="AH22" i="3" s="1"/>
  <c r="E22" i="4" s="1"/>
  <c r="U72" i="3"/>
  <c r="AH21" i="3" s="1"/>
  <c r="E21" i="4" s="1"/>
  <c r="T72" i="3"/>
  <c r="AH20" i="3" s="1"/>
  <c r="E20" i="4" s="1"/>
  <c r="S72" i="3"/>
  <c r="AH19" i="3" s="1"/>
  <c r="E19" i="4" s="1"/>
  <c r="R72" i="3"/>
  <c r="AH18" i="3" s="1"/>
  <c r="E18" i="4" s="1"/>
  <c r="Q72" i="3"/>
  <c r="AH17" i="3" s="1"/>
  <c r="E17" i="4" s="1"/>
  <c r="P72" i="3"/>
  <c r="AH16" i="3" s="1"/>
  <c r="E16" i="4" s="1"/>
  <c r="O72" i="3"/>
  <c r="AH15" i="3" s="1"/>
  <c r="E15" i="4" s="1"/>
  <c r="N72" i="3"/>
  <c r="AH14" i="3" s="1"/>
  <c r="E14" i="4" s="1"/>
  <c r="M72" i="3"/>
  <c r="AH13" i="3" s="1"/>
  <c r="E13" i="4" s="1"/>
  <c r="L72" i="3"/>
  <c r="AH12" i="3" s="1"/>
  <c r="E12" i="4" s="1"/>
  <c r="K72" i="3"/>
  <c r="AH11" i="3" s="1"/>
  <c r="E11" i="4" s="1"/>
  <c r="J72" i="3"/>
  <c r="AH10" i="3" s="1"/>
  <c r="E10" i="4" s="1"/>
  <c r="I72" i="3"/>
  <c r="AH9" i="3" s="1"/>
  <c r="E9" i="4" s="1"/>
  <c r="H72" i="3"/>
  <c r="AH8" i="3" s="1"/>
  <c r="E8" i="4" s="1"/>
  <c r="G72" i="3"/>
  <c r="AH7" i="3" s="1"/>
  <c r="E7" i="4" s="1"/>
  <c r="F72" i="3"/>
  <c r="AH6" i="3" s="1"/>
  <c r="E6" i="4" s="1"/>
  <c r="E72" i="3"/>
  <c r="AH5" i="3" s="1"/>
  <c r="E5" i="4" s="1"/>
  <c r="D72" i="3"/>
  <c r="AH4" i="3" s="1"/>
  <c r="E4" i="4" s="1"/>
  <c r="C72" i="3"/>
  <c r="AH3" i="3" s="1"/>
  <c r="E3" i="4" s="1"/>
  <c r="C72" i="2"/>
  <c r="AH3" i="2" s="1"/>
  <c r="C3" i="4" s="1"/>
  <c r="AH26" i="2"/>
  <c r="C26" i="4" s="1"/>
  <c r="C32" i="4" l="1"/>
  <c r="E32" i="4"/>
  <c r="E33" i="4"/>
  <c r="C33" i="4"/>
  <c r="J25" i="4" l="1"/>
  <c r="J9" i="4"/>
  <c r="J29" i="4"/>
  <c r="J3" i="4"/>
  <c r="J18" i="4"/>
  <c r="J15" i="4"/>
  <c r="J13" i="4"/>
  <c r="J12" i="4"/>
  <c r="J28" i="4"/>
  <c r="J6" i="4"/>
  <c r="J22" i="4"/>
  <c r="J21" i="4"/>
  <c r="J19" i="4"/>
  <c r="J16" i="4"/>
  <c r="J5" i="4"/>
  <c r="J10" i="4"/>
  <c r="J26" i="4"/>
  <c r="J7" i="4"/>
  <c r="J23" i="4"/>
  <c r="J4" i="4"/>
  <c r="J20" i="4"/>
  <c r="J17" i="4"/>
  <c r="J14" i="4"/>
  <c r="J11" i="4"/>
  <c r="J27" i="4"/>
  <c r="J8" i="4"/>
  <c r="J24" i="4"/>
  <c r="I4" i="4"/>
  <c r="I6" i="4"/>
  <c r="I8" i="4"/>
  <c r="I10" i="4"/>
  <c r="I12" i="4"/>
  <c r="I14" i="4"/>
  <c r="I16" i="4"/>
  <c r="I18" i="4"/>
  <c r="I20" i="4"/>
  <c r="I22" i="4"/>
  <c r="I24" i="4"/>
  <c r="I26" i="4"/>
  <c r="I28" i="4"/>
  <c r="I5" i="4"/>
  <c r="I7" i="4"/>
  <c r="K7" i="4" s="1"/>
  <c r="I9" i="4"/>
  <c r="I11" i="4"/>
  <c r="I13" i="4"/>
  <c r="I15" i="4"/>
  <c r="I17" i="4"/>
  <c r="I19" i="4"/>
  <c r="I21" i="4"/>
  <c r="I23" i="4"/>
  <c r="I25" i="4"/>
  <c r="I27" i="4"/>
  <c r="I3" i="4"/>
  <c r="I29" i="4"/>
  <c r="K12" i="4" l="1"/>
  <c r="K5" i="4"/>
  <c r="K25" i="4"/>
  <c r="K21" i="4"/>
  <c r="K4" i="4"/>
  <c r="K8" i="4"/>
  <c r="K22" i="4"/>
  <c r="K29" i="4"/>
  <c r="K15" i="4"/>
  <c r="K13" i="4"/>
  <c r="K11" i="4"/>
  <c r="K16" i="4"/>
  <c r="K6" i="4"/>
  <c r="K17" i="4"/>
  <c r="K9" i="4"/>
  <c r="K10" i="4"/>
  <c r="K23" i="4"/>
  <c r="K24" i="4"/>
  <c r="K27" i="4"/>
  <c r="K19" i="4"/>
  <c r="K28" i="4"/>
  <c r="K20" i="4"/>
  <c r="K14" i="4"/>
  <c r="K26" i="4"/>
  <c r="K18" i="4"/>
  <c r="J33" i="4"/>
  <c r="J32" i="4"/>
  <c r="I32" i="4"/>
  <c r="K3" i="4"/>
  <c r="I33" i="4"/>
  <c r="K33" i="4" l="1"/>
  <c r="K32" i="4"/>
</calcChain>
</file>

<file path=xl/sharedStrings.xml><?xml version="1.0" encoding="utf-8"?>
<sst xmlns="http://schemas.openxmlformats.org/spreadsheetml/2006/main" count="259" uniqueCount="143">
  <si>
    <t>RS</t>
  </si>
  <si>
    <t>Ksn</t>
  </si>
  <si>
    <t>Tsn</t>
  </si>
  <si>
    <t>Hedefler</t>
  </si>
  <si>
    <t>M2</t>
  </si>
  <si>
    <t>M5</t>
  </si>
  <si>
    <t>M1</t>
  </si>
  <si>
    <t>M13</t>
  </si>
  <si>
    <t>M15</t>
  </si>
  <si>
    <t>M10</t>
  </si>
  <si>
    <t>M4</t>
  </si>
  <si>
    <t>M8</t>
  </si>
  <si>
    <t>M11</t>
  </si>
  <si>
    <t>M9</t>
  </si>
  <si>
    <t>M6</t>
  </si>
  <si>
    <t>ksn</t>
  </si>
  <si>
    <t>Öğretmen Maddeler</t>
  </si>
  <si>
    <t>M14</t>
  </si>
  <si>
    <t>M3</t>
  </si>
  <si>
    <t>M7</t>
  </si>
  <si>
    <t>M12</t>
  </si>
  <si>
    <t>Sosyal beceriler</t>
  </si>
  <si>
    <t>Veli Maddeler</t>
  </si>
  <si>
    <t>Özgüven geliştirme</t>
  </si>
  <si>
    <t>Kişisel özellikleriyle değerli bir birey olduğunu hissetme</t>
  </si>
  <si>
    <t>Kendilerine özgü özellikleriyle değerli bireyler olduklarını hissetme</t>
  </si>
  <si>
    <t>Özsaygı geliştirme</t>
  </si>
  <si>
    <t>Özgüven kazanma konusunda desteklenme (ör., kararlarını bağımsız verme, yalnızken bile kendini güvende hissetme)</t>
  </si>
  <si>
    <t>Özgüven kazanma konusunda desteklenme</t>
  </si>
  <si>
    <t>Duygularını (ör., mutluluk, üzüntü, korku ve şaşkınlık) tanıma</t>
  </si>
  <si>
    <t>Duygu farkındalığı/Duygu düzenleme</t>
  </si>
  <si>
    <t xml:space="preserve">Duygu ve düşüncelerini ifade etme </t>
  </si>
  <si>
    <t>Duygu ve düşüncelerini ifade etme</t>
  </si>
  <si>
    <t>İletişim becerileri</t>
  </si>
  <si>
    <t>Öfkesini kontrol etmeyi öğrenme</t>
  </si>
  <si>
    <t>Öfke kontrolüyle ilgili temel düzeyde beceriler kazanma</t>
  </si>
  <si>
    <t>Öfke yönetimi</t>
  </si>
  <si>
    <t>Arkadaş edinme ve arkadaşlarıyla iyi geçinme (ör., kavga etmeden oyun oynama, oyuncaklarını paylaşma)</t>
  </si>
  <si>
    <t>Arkadaş edinme ve arkadaşlarıyla iyi geçinme</t>
  </si>
  <si>
    <t>İletişim becerileri kazanma (ör., söz kesmeden dinlemek, soru sorma ve yönergeleri takip etme)</t>
  </si>
  <si>
    <t>İletişim becerileri kazanma (ör., söz kesmeden dinlemek, soru sorma ve uyarıları dikkate alma)</t>
  </si>
  <si>
    <t>Karar vermeyle ilgili temel düzeyde beceriler kazanma</t>
  </si>
  <si>
    <t>Karar verme becerisi</t>
  </si>
  <si>
    <t xml:space="preserve">“HAYIR!” diyebilmeyi öğrenme (ör., bir şey yapmak istemediğinde ya da tehlikeli durumlardan kaçınması gerektiğinde) </t>
  </si>
  <si>
    <t>İlişkilerinde kişisel sınırlarını koruma (ör., “HAYIR!” deme becerisi)</t>
  </si>
  <si>
    <t>Sınır koyma</t>
  </si>
  <si>
    <t>Sorunlarını nasıl çözebileceğini öğrenme (ör., çözüm yolları üretme, yardım isteme)</t>
  </si>
  <si>
    <t>Problem çözme becerilerini öğrenme</t>
  </si>
  <si>
    <t>Problem çözme becerileri</t>
  </si>
  <si>
    <t>Tehlikeli olabilecek durumlarda (ör., bahçede koşma, yüksekten atlama, sivri cisimler kullanma) dikkatli davranmayı öğrenme</t>
  </si>
  <si>
    <t>Okulda fiziksel güvenliklerini sağlayacak davranışlar kazanma</t>
  </si>
  <si>
    <t>Yaşam becerileri</t>
  </si>
  <si>
    <t>Sağlıklı yaşam, kişisel bakım ve hijyen konusunda bilgilenme (ör., sağlıklı beslenme, ellerini yıkama)</t>
  </si>
  <si>
    <t>Sağlıklı yaşam, kişisel bakım ve hijyen konusunda bilgilenme</t>
  </si>
  <si>
    <t>Sağlıklı yaşam</t>
  </si>
  <si>
    <t xml:space="preserve">İstismardan korunmayı öğrenme </t>
  </si>
  <si>
    <t>Tablet, televizyon ve telefonu kullanırken ailenin belirlediği içeriklere ve kullanım süresine uyma</t>
  </si>
  <si>
    <t>Başkaları hatırlatmadan sorumluluklarını yerine getirebilme becerisi kazanma (ör., oyuncaklarını toplama, tabağını masadan kaldırma)</t>
  </si>
  <si>
    <t>Öz disiplin geliştirme</t>
  </si>
  <si>
    <t>Arkadaşlarıyla iş birliği yaparak ve paylaşarak oynamayı öğrenme</t>
  </si>
  <si>
    <t>İş birliği geliştirme</t>
  </si>
  <si>
    <t>Bireysel farklılıklara (ör., karşı cinsiyet, engelli öğrenci ve göçmenler) saygılı davranmayı öğrenme</t>
  </si>
  <si>
    <t>Bireysel farklılıklara saygı</t>
  </si>
  <si>
    <t>İrade geliştirmeyle ilgili temel düzeyde beceriler kazanma (Ör., Bir oyuncak satın almak için para biriktirmek)</t>
  </si>
  <si>
    <t>Otokontrol</t>
  </si>
  <si>
    <t>Mesleklerin toplumdaki önemini fark etme ve olumlu tutum geliştirme (Ör., itfaiyeci hayat kurtarmaktadır.)</t>
  </si>
  <si>
    <t>Mesleklerin toplumdaki önemini fark etme ve olumlu tutum geliştirme</t>
  </si>
  <si>
    <t>Kariyer gelişimi</t>
  </si>
  <si>
    <t>Sınıf kuralları hakkında bilgilenme</t>
  </si>
  <si>
    <t>Okul ve sınıf kuralları hakkında bilgilenme</t>
  </si>
  <si>
    <t>Dikkatini odaklama ve sürdürme becerileri kazanma</t>
  </si>
  <si>
    <t>Dikkat geliştirme çalışmaları</t>
  </si>
  <si>
    <t>Zamanı planlamayı öğrenme (ör., uyuma, dinlenme, oyun oynama süresi)</t>
  </si>
  <si>
    <t>Zamanı planlamayı öğrenme</t>
  </si>
  <si>
    <t>Zaman yönetimi</t>
  </si>
  <si>
    <t>Rehber öğretmeni/psikolojik danışmanı tanıma ve ondan hangi konularda yardım alacaklarını öğrenme</t>
  </si>
  <si>
    <t>Lego, oyun hamuru gibi materyaller kullanarak, yaratıcılıklarını kullanarak kendini ifade etme</t>
  </si>
  <si>
    <t>Yaratıcılık</t>
  </si>
  <si>
    <t>Rehberlik ve Psikolojik Danışma servisinin tanıtılması</t>
  </si>
  <si>
    <t>İhtiyacı olduğunda doğru kişilerden yardım isteme (ör., incitici bir davranışla karşılaştığında öğretmeninden yardım isteme)</t>
  </si>
  <si>
    <t>Yardım arama becerilerini geliştirme (ör., nereden ve kimden yardım isteyeceğini bilme)</t>
  </si>
  <si>
    <t>Yardım arama</t>
  </si>
  <si>
    <t>M18</t>
  </si>
  <si>
    <t>M20</t>
  </si>
  <si>
    <t>M22</t>
  </si>
  <si>
    <t>M24</t>
  </si>
  <si>
    <t>M39</t>
  </si>
  <si>
    <t>M38</t>
  </si>
  <si>
    <t>M37</t>
  </si>
  <si>
    <t>Okul olgunluğu</t>
  </si>
  <si>
    <t>Karar vermeyle ilgili temel düzeyde beceriler kazanma (ör., verilen seçenekler arasından uygun olanı seçme)</t>
  </si>
  <si>
    <t>İhmal ve istismardan korunma</t>
  </si>
  <si>
    <t>Bilinçli Teknoloji Kullanımı</t>
  </si>
  <si>
    <t>Okula ve Çevreye Uyum/Okul kuralları</t>
  </si>
  <si>
    <t>Okuryazarlığa hazırlık çalışmalarında hazırbulunuşluklarını destekleme</t>
  </si>
  <si>
    <t>İncitici bir davranışla (kötü söz söyleme, alay etme, vurma vb.) karşılaştığında ne yapması gerektiğini öğrenme</t>
  </si>
  <si>
    <t>Lego, oyun hamuru vb. gibi materyaller ile kullanarak, yaratıcılıklarını kullanarak kendini ifade etme</t>
  </si>
  <si>
    <t>Bireysel farklılıklara (karşı cins, özel gereksinimli birey ve göçmenler) saygılı davranmayı öğrenme</t>
  </si>
  <si>
    <t>M02</t>
  </si>
  <si>
    <t>M03</t>
  </si>
  <si>
    <t>M04</t>
  </si>
  <si>
    <t>M05</t>
  </si>
  <si>
    <t>M06</t>
  </si>
  <si>
    <t>M07</t>
  </si>
  <si>
    <t>M08</t>
  </si>
  <si>
    <t>M09</t>
  </si>
  <si>
    <t>M01</t>
  </si>
  <si>
    <t>No</t>
  </si>
  <si>
    <t>Adı Soyadı</t>
  </si>
  <si>
    <t>MADDELER</t>
  </si>
  <si>
    <t>HEDEFLER</t>
  </si>
  <si>
    <t>F</t>
  </si>
  <si>
    <t>A</t>
  </si>
  <si>
    <t>B</t>
  </si>
  <si>
    <t>Kontrol</t>
  </si>
  <si>
    <t>Toplam</t>
  </si>
  <si>
    <t>f</t>
  </si>
  <si>
    <t>Veli</t>
  </si>
  <si>
    <t>Öğretmen</t>
  </si>
  <si>
    <t>Zpa</t>
  </si>
  <si>
    <t>zte</t>
  </si>
  <si>
    <t>ASP</t>
  </si>
  <si>
    <t>ort</t>
  </si>
  <si>
    <t>ss</t>
  </si>
  <si>
    <t>agirliklar</t>
  </si>
  <si>
    <t>M27</t>
  </si>
  <si>
    <t>M29</t>
  </si>
  <si>
    <t>M34</t>
  </si>
  <si>
    <t>M35</t>
  </si>
  <si>
    <t>M36</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</si>
  <si>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</si>
  <si>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</si>
  <si>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</si>
  <si>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</si>
  <si>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3.</t>
    </r>
    <r>
      <rPr>
        <sz val="18"/>
        <color theme="1"/>
        <rFont val="Calibri"/>
        <family val="2"/>
        <scheme val="minor"/>
      </rPr>
      <t xml:space="preserve">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</si>
  <si>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</si>
  <si>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6.</t>
    </r>
    <r>
      <rPr>
        <sz val="18"/>
        <color theme="1"/>
        <rFont val="Calibri"/>
        <family val="2"/>
        <charset val="162"/>
        <scheme val="minor"/>
      </rPr>
      <t xml:space="preserve"> Sınıf düzeyinde rehberlik ihtiyacını (hedef) belirlemek için "</t>
    </r>
    <r>
      <rPr>
        <sz val="18"/>
        <color theme="4"/>
        <rFont val="Calibri"/>
        <family val="2"/>
        <charset val="162"/>
        <scheme val="minor"/>
      </rPr>
      <t>Sonuç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</si>
  <si>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</si>
  <si>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1.</t>
    </r>
    <r>
      <rPr>
        <sz val="18"/>
        <color theme="1"/>
        <rFont val="Calibri"/>
        <family val="2"/>
        <scheme val="minor"/>
      </rPr>
      <t xml:space="preserve"> "Öğretmen" anketi rehber öğretmen/psikolojik danışman tarafından, "veli" anketi sınıf rehber öğretmeni tarafından uygulanır. Öğretmen ve velilerin %30'una  uygulanır. Tüm yanıtlar bu Excel dosyasına rehber öğretmen/psikolojik danışman tarafından girilir. </t>
    </r>
  </si>
  <si>
    <r>
      <rPr>
        <b/>
        <sz val="18"/>
        <color theme="1"/>
        <rFont val="Calibri"/>
        <family val="2"/>
        <charset val="162"/>
        <scheme val="minor"/>
      </rPr>
      <t>4.</t>
    </r>
    <r>
      <rPr>
        <sz val="18"/>
        <color theme="1"/>
        <rFont val="Calibri"/>
        <family val="2"/>
        <charset val="162"/>
        <scheme val="minor"/>
      </rPr>
      <t xml:space="preserve"> Örneğin, sağ taraftaki resimde gösterildiği gibi, "veli" sayfasında veri girişini beyaz ve gri sütunların bulunduğu bölgede yapınız. </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</si>
  <si>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</si>
  <si>
    <r>
      <rPr>
        <b/>
        <sz val="18"/>
        <color theme="1"/>
        <rFont val="Calibri"/>
        <family val="2"/>
        <charset val="162"/>
        <scheme val="minor"/>
      </rPr>
      <t>2.</t>
    </r>
    <r>
      <rPr>
        <sz val="18"/>
        <color theme="1"/>
        <rFont val="Calibri"/>
        <family val="2"/>
        <scheme val="minor"/>
      </rPr>
      <t xml:space="preserve"> Excel sayfasının sol alt köşesinde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</si>
  <si>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8.</t>
    </r>
    <r>
      <rPr>
        <sz val="18"/>
        <color theme="1"/>
        <rFont val="Calibri"/>
        <family val="2"/>
        <charset val="162"/>
        <scheme val="minor"/>
      </rPr>
      <t xml:space="preserve"> "Madde" sayfası veri kaynağı dosyasıdır. Hesaplamalarda hata olmaması için bu sayfa kullanılmayacak, silinmeyecek ve değiştirilmeyecektir.</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</si>
</sst>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162"/>
      <scheme val="minor"/>
    </font>
    <font>
      <sz val="10"/>
      <color theme="1"/>
      <name val="Calibri"/>
      <family val="2"/>
      <charset val="162"/>
      <scheme val="minor"/>
    </font>
    <font>
      <sz val="10"/>
      <color rgb="FFFF0000"/>
      <name val="Calibri"/>
      <family val="2"/>
      <charset val="162"/>
      <scheme val="minor"/>
    </font>
    <font>
      <sz val="8"/>
      <name val="Calibri"/>
      <family val="2"/>
      <charset val="162"/>
      <scheme val="minor"/>
    </font>
    <font>
      <b/>
      <sz val="10"/>
      <color rgb="FFFF0000"/>
      <name val="Calibri"/>
      <family val="2"/>
      <charset val="162"/>
      <scheme val="minor"/>
    </font>
    <font>
      <sz val="10"/>
      <color rgb="FF000000"/>
      <name val="Courier New"/>
      <family val="3"/>
      <charset val="162"/>
    </font>
    <font>
      <sz val="11"/>
      <color theme="0"/>
      <name val="Calibri"/>
      <family val="2"/>
      <charset val="162"/>
      <scheme val="minor"/>
    </font>
    <font>
      <b/>
      <sz val="11"/>
      <color rgb="FFFF0000"/>
      <name val="Calibri"/>
      <family val="2"/>
      <charset val="162"/>
      <scheme val="minor"/>
    </font>
    <font>
      <b/>
      <sz val="10"/>
      <color rgb="FFFF0000"/>
      <name val="Calibri"/>
      <family val="2"/>
      <scheme val="minor"/>
    </font>
    <font>
      <sz val="9"/>
      <color rgb="FFFF0000"/>
      <name val="Calibri"/>
      <family val="2"/>
      <charset val="162"/>
      <scheme val="minor"/>
    </font>
    <font>
      <sz val="10"/>
      <color theme="1"/>
      <name val="Calibri"/>
      <family val="2"/>
      <scheme val="minor"/>
    </font>
    <font>
      <sz val="10"/>
      <color rgb="FF000000"/>
      <name val="Calibri"/>
      <family val="2"/>
      <scheme val="minor"/>
    </font>
    <font>
      <sz val="10"/>
      <color rgb="FF000000"/>
      <name val="Calibri"/>
      <family val="2"/>
      <charset val="162"/>
      <scheme val="minor"/>
    </font>
    <font>
      <sz val="10"/>
      <color rgb="FFFF0000"/>
      <name val="Calibri"/>
      <family val="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sz val="18"/>
      <color theme="4"/>
      <name val="Calibri"/>
      <family val="2"/>
      <charset val="162"/>
      <scheme val="minor"/>
    </font>
    <font>
      <b/>
      <sz val="18"/>
      <color theme="1"/>
      <name val="Calibri"/>
      <family val="2"/>
      <charset val="162"/>
      <scheme val="minor"/>
    </font>
    <font>
      <b/>
      <sz val="10"/>
      <color theme="1"/>
      <name val="Calibri"/>
      <family val="2"/>
      <charset val="162"/>
      <scheme val="minor"/>
    </font>
    <font>
      <i/>
      <sz val="18"/>
      <color theme="1"/>
      <name val="Calibri"/>
      <family val="2"/>
      <charset val="16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top"/>
    </xf>
    <xf numFmtId="0" fontId="1" fillId="0" borderId="0" xfId="0" applyFont="1" applyAlignment="1">
      <alignment vertical="top"/>
    </xf>
    <xf numFmtId="0" fontId="1" fillId="0" borderId="0" xfId="0" applyFont="1"/>
    <xf numFmtId="0" fontId="1" fillId="0" borderId="0" xfId="0" applyFont="1" applyAlignment="1">
      <alignment horizontal="center" vertical="top"/>
    </xf>
    <xf numFmtId="0" fontId="1" fillId="0" borderId="0" xfId="0" applyFont="1" applyAlignment="1">
      <alignment horizontal="left" vertical="center" indent="2"/>
    </xf>
    <xf numFmtId="0" fontId="1" fillId="0" borderId="0" xfId="0" applyFont="1" applyAlignment="1">
      <alignment horizontal="center" vertical="top" wrapText="1"/>
    </xf>
    <xf numFmtId="0" fontId="1" fillId="2" borderId="0" xfId="0" applyFont="1" applyFill="1"/>
    <xf numFmtId="0" fontId="5" fillId="0" borderId="0" xfId="0" applyFont="1" applyAlignment="1">
      <alignment horizontal="left" vertical="center" indent="2"/>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0" xfId="0" applyFont="1" applyAlignment="1">
      <alignment vertical="top"/>
    </xf>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horizontal="center"/>
    </xf>
    <xf numFmtId="0" fontId="9" fillId="0" borderId="0" xfId="0" applyFont="1" applyAlignment="1">
      <alignment horizontal="center" vertical="top"/>
    </xf>
    <xf numFmtId="0" fontId="10" fillId="3" borderId="0" xfId="0" applyFont="1" applyFill="1" applyAlignment="1">
      <alignment horizontal="left" vertical="center"/>
    </xf>
    <xf numFmtId="0" fontId="10" fillId="0" borderId="0" xfId="0" applyFont="1"/>
    <xf numFmtId="0" fontId="11" fillId="0" borderId="0" xfId="0" applyFont="1" applyAlignment="1">
      <alignment vertical="center"/>
    </xf>
    <xf numFmtId="0" fontId="0" fillId="0" borderId="0" xfId="0"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0" fillId="0" borderId="0" xfId="0" applyAlignment="1">
      <alignment vertical="top"/>
    </xf>
    <xf numFmtId="0" fontId="0" fillId="0" borderId="3" xfId="0" applyBorder="1"/>
    <xf numFmtId="0" fontId="0" fillId="0" borderId="3" xfId="0" applyBorder="1" applyAlignment="1">
      <alignment horizontal="center" vertical="center"/>
    </xf>
    <xf numFmtId="0" fontId="10" fillId="0" borderId="0" xfId="0" applyFont="1" applyAlignment="1">
      <alignment horizontal="left"/>
    </xf>
    <xf numFmtId="2" fontId="7" fillId="0" borderId="1" xfId="0" applyNumberFormat="1" applyFont="1" applyBorder="1" applyAlignment="1">
      <alignment horizontal="center" vertical="center"/>
    </xf>
    <xf numFmtId="0" fontId="12" fillId="4" borderId="0" xfId="0" applyFont="1" applyFill="1" applyAlignment="1">
      <alignment horizontal="center" vertical="top"/>
    </xf>
    <xf numFmtId="2" fontId="0" fillId="0" borderId="0" xfId="0" applyNumberFormat="1"/>
    <xf numFmtId="0" fontId="12" fillId="0" borderId="0" xfId="0" applyFont="1" applyAlignment="1">
      <alignment horizontal="center" vertical="top"/>
    </xf>
    <xf numFmtId="0" fontId="13" fillId="0" borderId="0" xfId="0" applyFont="1" applyAlignment="1">
      <alignment horizontal="left" vertical="top"/>
    </xf>
    <xf numFmtId="0" fontId="6" fillId="0" borderId="0" xfId="0" applyFont="1"/>
    <xf numFmtId="2" fontId="6" fillId="0" borderId="0" xfId="0" applyNumberFormat="1" applyFont="1"/>
    <xf numFmtId="2" fontId="6" fillId="0" borderId="0" xfId="0" applyNumberFormat="1" applyFont="1" applyAlignment="1">
      <alignment horizontal="left"/>
    </xf>
    <xf numFmtId="2" fontId="6" fillId="0" borderId="0" xfId="0" applyNumberFormat="1" applyFont="1" applyAlignment="1">
      <alignment horizontal="center"/>
    </xf>
    <xf numFmtId="0" fontId="6" fillId="0" borderId="0" xfId="0" applyFont="1" applyAlignment="1">
      <alignment horizontal="center"/>
    </xf>
    <xf numFmtId="0" fontId="10" fillId="0" borderId="0" xfId="0" applyFont="1" applyAlignment="1">
      <alignment horizontal="left" vertical="top"/>
    </xf>
    <xf numFmtId="0" fontId="10" fillId="0" borderId="0" xfId="0" applyFont="1" applyAlignment="1">
      <alignment vertical="top"/>
    </xf>
    <xf numFmtId="0" fontId="11" fillId="0" borderId="0" xfId="0" applyFont="1" applyAlignment="1">
      <alignment horizontal="left" vertical="top"/>
    </xf>
    <xf numFmtId="0" fontId="14" fillId="6" borderId="0" xfId="0" applyFont="1" applyFill="1" applyAlignment="1">
      <alignment horizontal="center" vertical="center" wrapText="1"/>
    </xf>
    <xf numFmtId="0" fontId="15" fillId="6" borderId="0" xfId="0" applyFont="1" applyFill="1" applyAlignment="1">
      <alignment wrapText="1"/>
    </xf>
    <xf numFmtId="0" fontId="17" fillId="6" borderId="0" xfId="0" applyFont="1" applyFill="1" applyAlignment="1">
      <alignment wrapText="1"/>
    </xf>
    <xf numFmtId="0" fontId="18" fillId="6" borderId="0" xfId="0" applyFont="1" applyFill="1" applyAlignment="1">
      <alignment wrapText="1"/>
    </xf>
    <xf numFmtId="0" fontId="19" fillId="6" borderId="0" xfId="0" applyFont="1" applyFill="1" applyAlignment="1">
      <alignment wrapText="1"/>
    </xf>
    <xf numFmtId="0" fontId="0" fillId="6" borderId="0" xfId="0" applyFill="1" applyAlignment="1">
      <alignment wrapText="1"/>
    </xf>
    <xf numFmtId="0" fontId="7" fillId="0" borderId="4" xfId="0" applyFont="1" applyBorder="1" applyAlignment="1">
      <alignment horizontal="center" vertical="center"/>
    </xf>
    <xf numFmtId="0" fontId="12" fillId="5" borderId="4" xfId="0" applyFont="1" applyFill="1" applyBorder="1" applyAlignment="1">
      <alignment vertical="center"/>
    </xf>
    <xf numFmtId="2" fontId="0" fillId="0" borderId="4" xfId="0" applyNumberFormat="1" applyBorder="1"/>
    <xf numFmtId="0" fontId="22" fillId="7" borderId="4" xfId="0" applyFont="1" applyFill="1" applyBorder="1" applyAlignment="1">
      <alignment horizontal="center"/>
    </xf>
    <xf numFmtId="0" fontId="23" fillId="0" borderId="0" xfId="0" applyFont="1" applyAlignment="1">
      <alignment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8" fillId="0" borderId="0" xfId="0" applyFont="1" applyAlignment="1">
      <alignment horizontal="left" vertical="top"/>
    </xf>
    <xf numFmtId="0" fontId="8" fillId="0" borderId="1" xfId="0" applyFont="1" applyBorder="1" applyAlignment="1">
      <alignment horizontal="left" vertical="top"/>
    </xf>
    <xf numFmtId="0" fontId="8" fillId="0" borderId="0" xfId="0" applyFont="1" applyAlignment="1">
      <alignment horizontal="left" vertical="center"/>
    </xf>
    <xf numFmtId="0" fontId="8" fillId="0" borderId="1" xfId="0" applyFont="1" applyBorder="1" applyAlignment="1">
      <alignment horizontal="left" vertical="center"/>
    </xf>
  </cellXfs>
  <cellStyles count="1">
    <cellStyle name="Normal" xfId="0" builtinId="0"/>
  </cellStyles>
  <dxfs count="2">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539750</xdr:colOff>
      <xdr:row>3</xdr:row>
      <xdr:rowOff>130175</xdr:rowOff>
    </xdr:from>
    <xdr:to>
      <xdr:col>14</xdr:col>
      <xdr:colOff>587374</xdr:colOff>
      <xdr:row>97</xdr:row>
      <xdr:rowOff>120650</xdr:rowOff>
    </xdr:to>
    <xdr:grpSp>
      <xdr:nvGrpSpPr>
        <xdr:cNvPr id="17" name="Grup 16">
          <a:extLst>
            <a:ext uri="{FF2B5EF4-FFF2-40B4-BE49-F238E27FC236}">
              <a16:creationId xmlns="" xmlns:a16="http://schemas.microsoft.com/office/drawing/2014/main" id="{42A44578-0D8F-4995-B6F1-FC585ED403F1}"/>
            </a:ext>
          </a:extLst>
        </xdr:cNvPr>
        <xdr:cNvGrpSpPr/>
      </xdr:nvGrpSpPr>
      <xdr:grpSpPr>
        <a:xfrm>
          <a:off x="539750" y="1447800"/>
          <a:ext cx="22209124" cy="22136100"/>
          <a:chOff x="0" y="1485900"/>
          <a:chExt cx="22209124" cy="21548725"/>
        </a:xfrm>
      </xdr:grpSpPr>
      <xdr:pic>
        <xdr:nvPicPr>
          <xdr:cNvPr id="18" name="Resim 17">
            <a:extLst>
              <a:ext uri="{FF2B5EF4-FFF2-40B4-BE49-F238E27FC236}">
                <a16:creationId xmlns="" xmlns:a16="http://schemas.microsoft.com/office/drawing/2014/main" id="{E2BE1408-B389-8A3B-3C13-6E4BE22CFF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19" name="Resim 18">
            <a:extLst>
              <a:ext uri="{FF2B5EF4-FFF2-40B4-BE49-F238E27FC236}">
                <a16:creationId xmlns="" xmlns:a16="http://schemas.microsoft.com/office/drawing/2014/main" id="{1C5E8CAB-6BEA-3E0D-5E74-7EF5ABE2B2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20" name="Resim 19">
            <a:extLst>
              <a:ext uri="{FF2B5EF4-FFF2-40B4-BE49-F238E27FC236}">
                <a16:creationId xmlns="" xmlns:a16="http://schemas.microsoft.com/office/drawing/2014/main" id="{F8A99FA3-200B-B0E9-9E09-5F45FC27AFB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21" name="Resim 20">
            <a:extLst>
              <a:ext uri="{FF2B5EF4-FFF2-40B4-BE49-F238E27FC236}">
                <a16:creationId xmlns="" xmlns:a16="http://schemas.microsoft.com/office/drawing/2014/main" id="{50AF080A-062A-11F9-5820-854255BEBE6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6875" y="8970500"/>
            <a:ext cx="11753850" cy="4698375"/>
          </a:xfrm>
          <a:prstGeom prst="rect">
            <a:avLst/>
          </a:prstGeom>
        </xdr:spPr>
      </xdr:pic>
      <xdr:pic>
        <xdr:nvPicPr>
          <xdr:cNvPr id="22" name="Resim 21">
            <a:extLst>
              <a:ext uri="{FF2B5EF4-FFF2-40B4-BE49-F238E27FC236}">
                <a16:creationId xmlns="" xmlns:a16="http://schemas.microsoft.com/office/drawing/2014/main" id="{8FBB7052-8132-55EF-269D-A14DD5D906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23" name="Grup 22">
            <a:extLst>
              <a:ext uri="{FF2B5EF4-FFF2-40B4-BE49-F238E27FC236}">
                <a16:creationId xmlns="" xmlns:a16="http://schemas.microsoft.com/office/drawing/2014/main" id="{5258EA70-D5AF-1CE6-4134-653B976A052A}"/>
              </a:ext>
            </a:extLst>
          </xdr:cNvPr>
          <xdr:cNvGrpSpPr/>
        </xdr:nvGrpSpPr>
        <xdr:grpSpPr>
          <a:xfrm>
            <a:off x="11620501" y="6254749"/>
            <a:ext cx="10588623" cy="7747000"/>
            <a:chOff x="11644314" y="5730874"/>
            <a:chExt cx="9898061" cy="7731125"/>
          </a:xfrm>
        </xdr:grpSpPr>
        <xdr:pic>
          <xdr:nvPicPr>
            <xdr:cNvPr id="30" name="Resim 29">
              <a:extLst>
                <a:ext uri="{FF2B5EF4-FFF2-40B4-BE49-F238E27FC236}">
                  <a16:creationId xmlns="" xmlns:a16="http://schemas.microsoft.com/office/drawing/2014/main" id="{6CF965B8-11F7-34DB-FABC-FE8BA90E5E6A}"/>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31" name="Düz Ok Bağlayıcısı 30">
              <a:extLst>
                <a:ext uri="{FF2B5EF4-FFF2-40B4-BE49-F238E27FC236}">
                  <a16:creationId xmlns="" xmlns:a16="http://schemas.microsoft.com/office/drawing/2014/main" id="{81F7A6BD-2AA5-54C3-1342-866F3EF2CAB5}"/>
                </a:ext>
              </a:extLst>
            </xdr:cNvPr>
            <xdr:cNvCxnSpPr/>
          </xdr:nvCxnSpPr>
          <xdr:spPr>
            <a:xfrm>
              <a:off x="11644314" y="7225538"/>
              <a:ext cx="1825279" cy="6337"/>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4" name="Grup 23">
            <a:extLst>
              <a:ext uri="{FF2B5EF4-FFF2-40B4-BE49-F238E27FC236}">
                <a16:creationId xmlns="" xmlns:a16="http://schemas.microsoft.com/office/drawing/2014/main" id="{96867E9A-3CC5-AC18-3390-1F7F9FABC080}"/>
              </a:ext>
            </a:extLst>
          </xdr:cNvPr>
          <xdr:cNvGrpSpPr/>
        </xdr:nvGrpSpPr>
        <xdr:grpSpPr>
          <a:xfrm>
            <a:off x="2841625" y="14503844"/>
            <a:ext cx="6254750" cy="1763620"/>
            <a:chOff x="127000" y="13900594"/>
            <a:chExt cx="6254750" cy="1763620"/>
          </a:xfrm>
        </xdr:grpSpPr>
        <xdr:pic>
          <xdr:nvPicPr>
            <xdr:cNvPr id="28" name="Resim 27">
              <a:extLst>
                <a:ext uri="{FF2B5EF4-FFF2-40B4-BE49-F238E27FC236}">
                  <a16:creationId xmlns="" xmlns:a16="http://schemas.microsoft.com/office/drawing/2014/main" id="{07CAC435-8989-A353-CFBC-2D94148CF555}"/>
                </a:ext>
              </a:extLst>
            </xdr:cNvPr>
            <xdr:cNvPicPr>
              <a:picLocks noChangeAspect="1"/>
            </xdr:cNvPicPr>
          </xdr:nvPicPr>
          <xdr:blipFill rotWithShape="1">
            <a:blip xmlns:r="http://schemas.openxmlformats.org/officeDocument/2006/relationships" r:embed="rId7"/>
            <a:srcRect l="1910" t="77170" r="63884" b="6316"/>
            <a:stretch/>
          </xdr:blipFill>
          <xdr:spPr>
            <a:xfrm>
              <a:off x="127000" y="13965589"/>
              <a:ext cx="6254750" cy="1698625"/>
            </a:xfrm>
            <a:prstGeom prst="rect">
              <a:avLst/>
            </a:prstGeom>
          </xdr:spPr>
        </xdr:pic>
        <xdr:cxnSp macro="">
          <xdr:nvCxnSpPr>
            <xdr:cNvPr id="29" name="Düz Ok Bağlayıcısı 28">
              <a:extLst>
                <a:ext uri="{FF2B5EF4-FFF2-40B4-BE49-F238E27FC236}">
                  <a16:creationId xmlns="" xmlns:a16="http://schemas.microsoft.com/office/drawing/2014/main" id="{8934D84A-D084-73C1-0FE3-1645D0411AD0}"/>
                </a:ext>
              </a:extLst>
            </xdr:cNvPr>
            <xdr:cNvCxnSpPr/>
          </xdr:nvCxnSpPr>
          <xdr:spPr>
            <a:xfrm>
              <a:off x="2603500" y="13900594"/>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5" name="Grup 24">
            <a:extLst>
              <a:ext uri="{FF2B5EF4-FFF2-40B4-BE49-F238E27FC236}">
                <a16:creationId xmlns="" xmlns:a16="http://schemas.microsoft.com/office/drawing/2014/main" id="{62618F92-3510-FD87-E6A6-6B61C5EC8695}"/>
              </a:ext>
            </a:extLst>
          </xdr:cNvPr>
          <xdr:cNvGrpSpPr/>
        </xdr:nvGrpSpPr>
        <xdr:grpSpPr>
          <a:xfrm>
            <a:off x="12033250" y="14557375"/>
            <a:ext cx="7413627" cy="8477250"/>
            <a:chOff x="12110574" y="14017626"/>
            <a:chExt cx="6732298" cy="8490651"/>
          </a:xfrm>
        </xdr:grpSpPr>
        <xdr:pic>
          <xdr:nvPicPr>
            <xdr:cNvPr id="26" name="Resim 25">
              <a:extLst>
                <a:ext uri="{FF2B5EF4-FFF2-40B4-BE49-F238E27FC236}">
                  <a16:creationId xmlns="" xmlns:a16="http://schemas.microsoft.com/office/drawing/2014/main" id="{6CF7CBE3-655C-2C48-4663-1A5ED097E35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8490651"/>
            </a:xfrm>
            <a:prstGeom prst="rect">
              <a:avLst/>
            </a:prstGeom>
          </xdr:spPr>
        </xdr:pic>
        <xdr:cxnSp macro="">
          <xdr:nvCxnSpPr>
            <xdr:cNvPr id="27" name="Düz Ok Bağlayıcısı 26">
              <a:extLst>
                <a:ext uri="{FF2B5EF4-FFF2-40B4-BE49-F238E27FC236}">
                  <a16:creationId xmlns="" xmlns:a16="http://schemas.microsoft.com/office/drawing/2014/main" id="{6A3A9A1A-4FDE-80E8-EC0F-8CE92AED77C8}"/>
                </a:ext>
              </a:extLst>
            </xdr:cNvPr>
            <xdr:cNvCxnSpPr/>
          </xdr:nvCxnSpPr>
          <xdr:spPr>
            <a:xfrm>
              <a:off x="12110574" y="16287434"/>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01"/>
  <sheetViews>
    <sheetView tabSelected="1" zoomScale="60" zoomScaleNormal="60" workbookViewId="0">
      <selection activeCell="A79" sqref="A79"/>
    </sheetView>
  </sheetViews>
  <sheetFormatPr defaultColWidth="8.85546875" defaultRowHeight="15" x14ac:dyDescent="0.25"/>
  <cols>
    <col min="1" max="1" width="217.85546875" style="49" customWidth="1"/>
  </cols>
  <sheetData>
    <row r="1" spans="1:1" ht="33.75" x14ac:dyDescent="0.25">
      <c r="A1" s="44" t="s">
        <v>130</v>
      </c>
    </row>
    <row r="2" spans="1:1" ht="46.5" x14ac:dyDescent="0.35">
      <c r="A2" s="48" t="s">
        <v>138</v>
      </c>
    </row>
    <row r="3" spans="1:1" ht="23.25" x14ac:dyDescent="0.35">
      <c r="A3" s="48" t="s">
        <v>141</v>
      </c>
    </row>
    <row r="8" spans="1:1" ht="46.5" x14ac:dyDescent="0.35">
      <c r="A8" s="48" t="s">
        <v>134</v>
      </c>
    </row>
    <row r="9" spans="1:1" ht="23.25" x14ac:dyDescent="0.35">
      <c r="A9" s="46" t="s">
        <v>131</v>
      </c>
    </row>
    <row r="16" spans="1:1" ht="23.25" x14ac:dyDescent="0.35">
      <c r="A16" s="46" t="s">
        <v>131</v>
      </c>
    </row>
    <row r="23" spans="1:1" ht="47.25" customHeight="1" x14ac:dyDescent="0.35">
      <c r="A23" s="45" t="s">
        <v>132</v>
      </c>
    </row>
    <row r="24" spans="1:1" ht="23.25" x14ac:dyDescent="0.35">
      <c r="A24" s="47" t="s">
        <v>133</v>
      </c>
    </row>
    <row r="31" spans="1:1" ht="31.5" customHeight="1" x14ac:dyDescent="0.35">
      <c r="A31" s="48" t="s">
        <v>139</v>
      </c>
    </row>
    <row r="32" spans="1:1" ht="20.25" customHeight="1" x14ac:dyDescent="0.35">
      <c r="A32" s="48"/>
    </row>
    <row r="33" spans="1:1" ht="69.75" x14ac:dyDescent="0.35">
      <c r="A33" s="48" t="s">
        <v>135</v>
      </c>
    </row>
    <row r="34" spans="1:1" ht="23.25" x14ac:dyDescent="0.35">
      <c r="A34" s="48"/>
    </row>
    <row r="37" spans="1:1" ht="23.25" x14ac:dyDescent="0.35">
      <c r="A37" s="48"/>
    </row>
    <row r="59" spans="1:1" ht="46.5" customHeight="1" x14ac:dyDescent="0.35">
      <c r="A59" s="48" t="s">
        <v>136</v>
      </c>
    </row>
    <row r="69" spans="1:1" ht="71.25" customHeight="1" x14ac:dyDescent="0.35">
      <c r="A69" s="48" t="s">
        <v>137</v>
      </c>
    </row>
    <row r="70" spans="1:1" x14ac:dyDescent="0.25">
      <c r="A70"/>
    </row>
    <row r="71" spans="1:1" x14ac:dyDescent="0.25">
      <c r="A71"/>
    </row>
    <row r="72" spans="1:1" ht="22.5" customHeight="1" x14ac:dyDescent="0.35">
      <c r="A72" s="48" t="s">
        <v>142</v>
      </c>
    </row>
    <row r="73" spans="1:1" x14ac:dyDescent="0.25">
      <c r="A73"/>
    </row>
    <row r="75" spans="1:1" x14ac:dyDescent="0.25">
      <c r="A75"/>
    </row>
    <row r="76" spans="1:1" ht="69.75" x14ac:dyDescent="0.35">
      <c r="A76" s="54" t="s">
        <v>140</v>
      </c>
    </row>
    <row r="77" spans="1:1" x14ac:dyDescent="0.25">
      <c r="A77"/>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2"/>
  <sheetViews>
    <sheetView zoomScaleNormal="100" workbookViewId="0">
      <selection activeCell="S17" sqref="S17"/>
    </sheetView>
  </sheetViews>
  <sheetFormatPr defaultRowHeight="15" x14ac:dyDescent="0.25"/>
  <cols>
    <col min="1" max="1" width="4.140625" customWidth="1"/>
    <col min="2" max="2" width="10.28515625" bestFit="1" customWidth="1"/>
    <col min="3" max="28" width="3" style="17" customWidth="1"/>
    <col min="29" max="29" width="10.5703125" customWidth="1"/>
    <col min="30" max="30" width="5.42578125" customWidth="1"/>
    <col min="31" max="31" width="3.7109375" style="27" customWidth="1"/>
    <col min="32" max="32" width="107.42578125" style="42" customWidth="1"/>
    <col min="33" max="33" width="43.140625" style="22" customWidth="1"/>
    <col min="34" max="34" width="7.5703125" style="19" customWidth="1"/>
    <col min="35" max="35" width="16.7109375" customWidth="1"/>
    <col min="36" max="36" width="17.5703125" customWidth="1"/>
    <col min="37" max="37" width="6.42578125" style="19" customWidth="1"/>
  </cols>
  <sheetData>
    <row r="1" spans="1:37" ht="13.5" customHeight="1" x14ac:dyDescent="0.25">
      <c r="A1" s="56" t="s">
        <v>107</v>
      </c>
      <c r="B1" s="56" t="s">
        <v>108</v>
      </c>
      <c r="C1" s="55" t="s">
        <v>6</v>
      </c>
      <c r="D1" s="55"/>
      <c r="E1" s="55" t="s">
        <v>4</v>
      </c>
      <c r="F1" s="55"/>
      <c r="G1" s="55" t="s">
        <v>18</v>
      </c>
      <c r="H1" s="55"/>
      <c r="I1" s="55" t="s">
        <v>10</v>
      </c>
      <c r="J1" s="55"/>
      <c r="K1" s="55" t="s">
        <v>5</v>
      </c>
      <c r="L1" s="55"/>
      <c r="M1" s="55" t="s">
        <v>14</v>
      </c>
      <c r="N1" s="55"/>
      <c r="O1" s="55" t="s">
        <v>19</v>
      </c>
      <c r="P1" s="55"/>
      <c r="Q1" s="55" t="s">
        <v>11</v>
      </c>
      <c r="R1" s="55"/>
      <c r="S1" s="55" t="s">
        <v>13</v>
      </c>
      <c r="T1" s="55"/>
      <c r="U1" s="55" t="s">
        <v>9</v>
      </c>
      <c r="V1" s="55"/>
      <c r="W1" s="55" t="s">
        <v>12</v>
      </c>
      <c r="X1" s="55"/>
      <c r="Y1" s="55" t="s">
        <v>20</v>
      </c>
      <c r="Z1" s="55"/>
      <c r="AA1" s="55" t="s">
        <v>7</v>
      </c>
      <c r="AB1" s="55"/>
      <c r="AC1" s="60"/>
      <c r="AD1" s="60"/>
      <c r="AE1" s="60"/>
      <c r="AF1" s="61" t="s">
        <v>109</v>
      </c>
      <c r="AG1" s="63" t="s">
        <v>110</v>
      </c>
      <c r="AH1" s="58" t="s">
        <v>111</v>
      </c>
      <c r="AK1"/>
    </row>
    <row r="2" spans="1:37" ht="13.5" customHeight="1" x14ac:dyDescent="0.25">
      <c r="A2" s="57"/>
      <c r="B2" s="57"/>
      <c r="C2" s="14" t="s">
        <v>112</v>
      </c>
      <c r="D2" s="15" t="s">
        <v>113</v>
      </c>
      <c r="E2" s="14" t="s">
        <v>112</v>
      </c>
      <c r="F2" s="15" t="s">
        <v>113</v>
      </c>
      <c r="G2" s="14" t="s">
        <v>112</v>
      </c>
      <c r="H2" s="15" t="s">
        <v>113</v>
      </c>
      <c r="I2" s="14" t="s">
        <v>112</v>
      </c>
      <c r="J2" s="15" t="s">
        <v>113</v>
      </c>
      <c r="K2" s="14" t="s">
        <v>112</v>
      </c>
      <c r="L2" s="15" t="s">
        <v>113</v>
      </c>
      <c r="M2" s="14" t="s">
        <v>112</v>
      </c>
      <c r="N2" s="15" t="s">
        <v>113</v>
      </c>
      <c r="O2" s="14" t="s">
        <v>112</v>
      </c>
      <c r="P2" s="15" t="s">
        <v>113</v>
      </c>
      <c r="Q2" s="14" t="s">
        <v>112</v>
      </c>
      <c r="R2" s="15" t="s">
        <v>113</v>
      </c>
      <c r="S2" s="14" t="s">
        <v>112</v>
      </c>
      <c r="T2" s="15" t="s">
        <v>113</v>
      </c>
      <c r="U2" s="14" t="s">
        <v>112</v>
      </c>
      <c r="V2" s="15" t="s">
        <v>113</v>
      </c>
      <c r="W2" s="14" t="s">
        <v>112</v>
      </c>
      <c r="X2" s="15" t="s">
        <v>113</v>
      </c>
      <c r="Y2" s="14" t="s">
        <v>112</v>
      </c>
      <c r="Z2" s="15" t="s">
        <v>113</v>
      </c>
      <c r="AA2" s="14" t="s">
        <v>112</v>
      </c>
      <c r="AB2" s="15" t="s">
        <v>113</v>
      </c>
      <c r="AC2" s="14" t="s">
        <v>114</v>
      </c>
      <c r="AD2" s="13"/>
      <c r="AE2" s="16"/>
      <c r="AF2" s="62"/>
      <c r="AG2" s="64"/>
      <c r="AH2" s="59"/>
      <c r="AK2"/>
    </row>
    <row r="3" spans="1:37" ht="13.5" customHeight="1" x14ac:dyDescent="0.25">
      <c r="A3">
        <v>1</v>
      </c>
      <c r="D3" s="18"/>
      <c r="F3" s="18"/>
      <c r="H3" s="18"/>
      <c r="J3" s="18"/>
      <c r="L3" s="18"/>
      <c r="N3" s="18"/>
      <c r="P3" s="18"/>
      <c r="R3" s="18"/>
      <c r="T3" s="18"/>
      <c r="V3" s="18"/>
      <c r="X3" s="18"/>
      <c r="Z3" s="18"/>
      <c r="AB3" s="18"/>
      <c r="AC3" s="42" t="str">
        <f xml:space="preserve"> IF(C3+D3&gt;1, "HATA", IF(E3+F3&gt;1, "HATA", IF(G3+H3&gt;1, "HATA", IF(I3+J3&gt;1, "HATA", IF(K3+L3&gt;1, "HATA", IF(M3+N3&gt;1, "HATA", IF(O3+P3&gt;1, "HATA", IF(Q3+R3&gt;1, "HATA", IF(S3+T3&gt;1, "HATA", IF(U3+V3&gt;1, "HATA", IF(W3+X3&gt;1, "HATA", IF(Y3+Z3&gt;1, "HATA", IF(AA3+AB3&gt;1, "HATA"," ")))))))))))))</f>
        <v xml:space="preserve"> </v>
      </c>
      <c r="AD3" s="1" t="str">
        <f>+madde!B2</f>
        <v>M20</v>
      </c>
      <c r="AE3" s="21">
        <v>1</v>
      </c>
      <c r="AF3" s="42" t="str">
        <f>+madde!D2</f>
        <v>Arkadaşlarıyla iş birliği yaparak ve paylaşarak oynamayı öğrenme</v>
      </c>
      <c r="AG3" s="23" t="str">
        <f>+madde!H2</f>
        <v>İş birliği geliştirme</v>
      </c>
      <c r="AH3" s="19">
        <f>+C72</f>
        <v>0</v>
      </c>
      <c r="AK3"/>
    </row>
    <row r="4" spans="1:37" ht="13.5" customHeight="1" x14ac:dyDescent="0.25">
      <c r="A4">
        <v>2</v>
      </c>
      <c r="D4" s="18"/>
      <c r="F4" s="18"/>
      <c r="H4" s="18"/>
      <c r="J4" s="18"/>
      <c r="L4" s="18"/>
      <c r="N4" s="18"/>
      <c r="P4" s="18"/>
      <c r="R4" s="18"/>
      <c r="T4" s="18"/>
      <c r="V4" s="18"/>
      <c r="X4" s="18"/>
      <c r="Z4" s="18"/>
      <c r="AB4" s="18"/>
      <c r="AC4" s="42" t="str">
        <f t="shared" ref="AC4:AC67" si="0" xml:space="preserve"> IF(C4+D4&gt;1, "HATA", IF(E4+F4&gt;1, "HATA", IF(G4+H4&gt;1, "HATA", IF(I4+J4&gt;1, "HATA", IF(K4+L4&gt;1, "HATA", IF(M4+N4&gt;1, "HATA", IF(O4+P4&gt;1, "HATA", IF(Q4+R4&gt;1, "HATA", IF(S4+T4&gt;1, "HATA", IF(U4+V4&gt;1, "HATA", IF(W4+X4&gt;1, "HATA", IF(Y4+Z4&gt;1, "HATA", IF(AA4+AB4&gt;1, "HATA"," ")))))))))))))</f>
        <v xml:space="preserve"> </v>
      </c>
      <c r="AD4" s="1" t="str">
        <f>+madde!B3</f>
        <v>M11</v>
      </c>
      <c r="AE4" s="21">
        <v>2</v>
      </c>
      <c r="AF4" s="42" t="str">
        <f>+madde!D3</f>
        <v>Sorunlarını nasıl çözebileceğini öğrenme (ör., çözüm yolları üretme, yardım isteme)</v>
      </c>
      <c r="AG4" s="23" t="str">
        <f>+madde!H3</f>
        <v>Problem çözme becerileri</v>
      </c>
      <c r="AH4" s="19">
        <f>+D72</f>
        <v>0</v>
      </c>
      <c r="AI4" s="24"/>
    </row>
    <row r="5" spans="1:37" ht="13.5" customHeight="1" x14ac:dyDescent="0.25">
      <c r="A5">
        <v>3</v>
      </c>
      <c r="D5" s="18"/>
      <c r="F5" s="18"/>
      <c r="H5" s="18"/>
      <c r="J5" s="18"/>
      <c r="L5" s="18"/>
      <c r="N5" s="18"/>
      <c r="P5" s="18"/>
      <c r="R5" s="18"/>
      <c r="T5" s="18"/>
      <c r="V5" s="18"/>
      <c r="X5" s="18"/>
      <c r="Z5" s="18"/>
      <c r="AB5" s="18"/>
      <c r="AC5" s="42" t="str">
        <f t="shared" si="0"/>
        <v xml:space="preserve"> </v>
      </c>
      <c r="AD5" s="1" t="str">
        <f>+madde!B4</f>
        <v>M12</v>
      </c>
      <c r="AE5" s="21">
        <v>3</v>
      </c>
      <c r="AF5" s="42" t="str">
        <f>+madde!D4</f>
        <v>Tehlikeli olabilecek durumlarda (ör., bahçede koşma, yüksekten atlama, sivri cisimler kullanma) dikkatli davranmayı öğrenme</v>
      </c>
      <c r="AG5" s="23" t="str">
        <f>+madde!H4</f>
        <v>Yaşam becerileri</v>
      </c>
      <c r="AH5" s="19">
        <f>+E72</f>
        <v>0</v>
      </c>
      <c r="AI5" s="24"/>
    </row>
    <row r="6" spans="1:37" ht="13.5" customHeight="1" x14ac:dyDescent="0.25">
      <c r="A6">
        <v>4</v>
      </c>
      <c r="D6" s="18"/>
      <c r="F6" s="18"/>
      <c r="H6" s="18"/>
      <c r="J6" s="18"/>
      <c r="L6" s="18"/>
      <c r="N6" s="18"/>
      <c r="P6" s="18"/>
      <c r="R6" s="18"/>
      <c r="T6" s="18"/>
      <c r="V6" s="18"/>
      <c r="X6" s="18"/>
      <c r="Z6" s="18"/>
      <c r="AB6" s="18"/>
      <c r="AC6" s="42" t="str">
        <f t="shared" si="0"/>
        <v xml:space="preserve"> </v>
      </c>
      <c r="AD6" s="1" t="str">
        <f>+madde!B5</f>
        <v>M24</v>
      </c>
      <c r="AE6" s="21">
        <v>4</v>
      </c>
      <c r="AF6" s="42" t="str">
        <f>+madde!D5</f>
        <v>İrade geliştirmeyle ilgili temel düzeyde beceriler kazanma (Ör., Bir oyuncak satın almak için para biriktirmek)</v>
      </c>
      <c r="AG6" s="23" t="str">
        <f>+madde!H5</f>
        <v>Otokontrol</v>
      </c>
      <c r="AH6" s="19">
        <f>+F72</f>
        <v>0</v>
      </c>
      <c r="AI6" s="24"/>
    </row>
    <row r="7" spans="1:37" ht="13.5" customHeight="1" x14ac:dyDescent="0.25">
      <c r="A7">
        <v>5</v>
      </c>
      <c r="D7" s="18"/>
      <c r="F7" s="18"/>
      <c r="H7" s="18"/>
      <c r="J7" s="18"/>
      <c r="L7" s="18"/>
      <c r="N7" s="18"/>
      <c r="P7" s="18"/>
      <c r="R7" s="18"/>
      <c r="T7" s="18"/>
      <c r="V7" s="18"/>
      <c r="X7" s="18"/>
      <c r="Z7" s="18"/>
      <c r="AB7" s="18"/>
      <c r="AC7" s="42" t="str">
        <f t="shared" si="0"/>
        <v xml:space="preserve"> </v>
      </c>
      <c r="AD7" s="1" t="str">
        <f>+madde!B6</f>
        <v>M06</v>
      </c>
      <c r="AE7" s="21">
        <v>5</v>
      </c>
      <c r="AF7" s="42" t="str">
        <f>+madde!D6</f>
        <v>Öfkesini kontrol etmeyi öğrenme</v>
      </c>
      <c r="AG7" s="23" t="str">
        <f>+madde!H6</f>
        <v>Öfke yönetimi</v>
      </c>
      <c r="AH7" s="19">
        <f>+G72</f>
        <v>0</v>
      </c>
      <c r="AI7" s="24"/>
    </row>
    <row r="8" spans="1:37" ht="13.5" customHeight="1" x14ac:dyDescent="0.25">
      <c r="A8">
        <v>6</v>
      </c>
      <c r="D8" s="18"/>
      <c r="F8" s="18"/>
      <c r="H8" s="18"/>
      <c r="J8" s="18"/>
      <c r="L8" s="18"/>
      <c r="N8" s="18"/>
      <c r="P8" s="18"/>
      <c r="R8" s="18"/>
      <c r="T8" s="18"/>
      <c r="V8" s="18"/>
      <c r="X8" s="18"/>
      <c r="Z8" s="18"/>
      <c r="AB8" s="18"/>
      <c r="AC8" s="42" t="str">
        <f t="shared" si="0"/>
        <v xml:space="preserve"> </v>
      </c>
      <c r="AD8" s="1" t="str">
        <f>+madde!B7</f>
        <v>M29</v>
      </c>
      <c r="AE8" s="21">
        <v>6</v>
      </c>
      <c r="AF8" s="42" t="str">
        <f>+madde!D7</f>
        <v>Sınıf kuralları hakkında bilgilenme</v>
      </c>
      <c r="AG8" s="23" t="str">
        <f>+madde!H7</f>
        <v>Okula ve Çevreye Uyum/Okul kuralları</v>
      </c>
      <c r="AH8" s="19">
        <f>+H72</f>
        <v>0</v>
      </c>
      <c r="AI8" s="24"/>
    </row>
    <row r="9" spans="1:37" ht="13.5" customHeight="1" x14ac:dyDescent="0.25">
      <c r="A9">
        <v>7</v>
      </c>
      <c r="D9" s="18"/>
      <c r="F9" s="18"/>
      <c r="H9" s="18"/>
      <c r="J9" s="18"/>
      <c r="L9" s="18"/>
      <c r="N9" s="18"/>
      <c r="P9" s="18"/>
      <c r="R9" s="18"/>
      <c r="T9" s="18"/>
      <c r="V9" s="18"/>
      <c r="X9" s="18"/>
      <c r="Z9" s="18"/>
      <c r="AB9" s="18"/>
      <c r="AC9" s="42" t="str">
        <f t="shared" si="0"/>
        <v xml:space="preserve"> </v>
      </c>
      <c r="AD9" s="1" t="str">
        <f>+madde!B8</f>
        <v>M05</v>
      </c>
      <c r="AE9" s="21">
        <v>7</v>
      </c>
      <c r="AF9" s="42" t="str">
        <f>+madde!D8</f>
        <v>İncitici bir davranışla (kötü söz söyleme, alay etme, vurma vb.) karşılaştığında ne yapması gerektiğini öğrenme</v>
      </c>
      <c r="AG9" s="23" t="str">
        <f>+madde!H8</f>
        <v>Sosyal beceriler</v>
      </c>
      <c r="AH9" s="19">
        <f>+I72</f>
        <v>0</v>
      </c>
      <c r="AI9" s="24"/>
    </row>
    <row r="10" spans="1:37" ht="13.5" customHeight="1" x14ac:dyDescent="0.25">
      <c r="A10">
        <v>8</v>
      </c>
      <c r="D10" s="18"/>
      <c r="F10" s="18"/>
      <c r="H10" s="18"/>
      <c r="J10" s="18"/>
      <c r="L10" s="18"/>
      <c r="N10" s="18"/>
      <c r="P10" s="18"/>
      <c r="R10" s="18"/>
      <c r="T10" s="18"/>
      <c r="V10" s="18"/>
      <c r="X10" s="18"/>
      <c r="Z10" s="18"/>
      <c r="AB10" s="18"/>
      <c r="AC10" s="42" t="str">
        <f t="shared" si="0"/>
        <v xml:space="preserve"> </v>
      </c>
      <c r="AD10" s="1" t="str">
        <f>+madde!B9</f>
        <v>M01</v>
      </c>
      <c r="AE10" s="21">
        <v>8</v>
      </c>
      <c r="AF10" s="42" t="str">
        <f>+madde!D9</f>
        <v>Kişisel özellikleriyle değerli bir birey olduğunu hissetme</v>
      </c>
      <c r="AG10" s="23" t="str">
        <f>+madde!H9</f>
        <v>Özsaygı geliştirme</v>
      </c>
      <c r="AH10" s="19">
        <f>+J72</f>
        <v>0</v>
      </c>
      <c r="AI10" s="24"/>
    </row>
    <row r="11" spans="1:37" ht="13.5" customHeight="1" x14ac:dyDescent="0.25">
      <c r="A11">
        <v>9</v>
      </c>
      <c r="D11" s="18"/>
      <c r="F11" s="18"/>
      <c r="H11" s="18"/>
      <c r="J11" s="18"/>
      <c r="L11" s="18"/>
      <c r="N11" s="18"/>
      <c r="P11" s="18"/>
      <c r="R11" s="18"/>
      <c r="T11" s="18"/>
      <c r="V11" s="18"/>
      <c r="X11" s="18"/>
      <c r="Z11" s="18"/>
      <c r="AB11" s="18"/>
      <c r="AC11" s="42" t="str">
        <f t="shared" si="0"/>
        <v xml:space="preserve"> </v>
      </c>
      <c r="AD11" s="1" t="str">
        <f>+madde!B10</f>
        <v>M02</v>
      </c>
      <c r="AE11" s="21">
        <v>9</v>
      </c>
      <c r="AF11" s="42" t="str">
        <f>+madde!D10</f>
        <v>Özgüven kazanma konusunda desteklenme (ör., kararlarını bağımsız verme, yalnızken bile kendini güvende hissetme)</v>
      </c>
      <c r="AG11" s="23" t="str">
        <f>+madde!H10</f>
        <v>Özgüven geliştirme</v>
      </c>
      <c r="AH11" s="19">
        <f>+K72</f>
        <v>0</v>
      </c>
      <c r="AI11" s="24"/>
    </row>
    <row r="12" spans="1:37" ht="13.5" customHeight="1" x14ac:dyDescent="0.25">
      <c r="A12">
        <v>10</v>
      </c>
      <c r="D12" s="18"/>
      <c r="F12" s="18"/>
      <c r="H12" s="18"/>
      <c r="J12" s="18"/>
      <c r="L12" s="18"/>
      <c r="N12" s="18"/>
      <c r="P12" s="18"/>
      <c r="R12" s="18"/>
      <c r="T12" s="18"/>
      <c r="V12" s="18"/>
      <c r="X12" s="18"/>
      <c r="Z12" s="18"/>
      <c r="AB12" s="18"/>
      <c r="AC12" s="42" t="str">
        <f t="shared" si="0"/>
        <v xml:space="preserve"> </v>
      </c>
      <c r="AD12" s="1" t="str">
        <f>+madde!B11</f>
        <v>M18</v>
      </c>
      <c r="AE12" s="21">
        <v>10</v>
      </c>
      <c r="AF12" s="42" t="str">
        <f>+madde!D11</f>
        <v>Başkaları hatırlatmadan sorumluluklarını yerine getirebilme becerisi kazanma (ör., oyuncaklarını toplama, tabağını masadan kaldırma)</v>
      </c>
      <c r="AG12" s="23" t="str">
        <f>+madde!H11</f>
        <v>Öz disiplin geliştirme</v>
      </c>
      <c r="AH12" s="19">
        <f>+L72</f>
        <v>0</v>
      </c>
      <c r="AI12" s="24"/>
    </row>
    <row r="13" spans="1:37" ht="13.5" customHeight="1" x14ac:dyDescent="0.25">
      <c r="A13">
        <v>11</v>
      </c>
      <c r="D13" s="18"/>
      <c r="F13" s="18"/>
      <c r="H13" s="18"/>
      <c r="J13" s="18"/>
      <c r="L13" s="18"/>
      <c r="N13" s="18"/>
      <c r="P13" s="18"/>
      <c r="R13" s="18"/>
      <c r="T13" s="18"/>
      <c r="V13" s="18"/>
      <c r="X13" s="18"/>
      <c r="Z13" s="18"/>
      <c r="AB13" s="18"/>
      <c r="AC13" s="42" t="str">
        <f t="shared" si="0"/>
        <v xml:space="preserve"> </v>
      </c>
      <c r="AD13" s="1" t="str">
        <f>+madde!B12</f>
        <v>M03</v>
      </c>
      <c r="AE13" s="21">
        <v>11</v>
      </c>
      <c r="AF13" s="42" t="str">
        <f>+madde!D12</f>
        <v>Duygularını (ör., mutluluk, üzüntü, korku ve şaşkınlık) tanıma</v>
      </c>
      <c r="AG13" s="23" t="str">
        <f>+madde!H12</f>
        <v>Duygu farkındalığı/Duygu düzenleme</v>
      </c>
      <c r="AH13" s="19">
        <f>+M72</f>
        <v>0</v>
      </c>
      <c r="AI13" s="24"/>
    </row>
    <row r="14" spans="1:37" ht="13.5" customHeight="1" x14ac:dyDescent="0.25">
      <c r="A14">
        <v>12</v>
      </c>
      <c r="D14" s="18"/>
      <c r="F14" s="18"/>
      <c r="H14" s="18"/>
      <c r="J14" s="18"/>
      <c r="L14" s="18"/>
      <c r="N14" s="18"/>
      <c r="P14" s="18"/>
      <c r="R14" s="18"/>
      <c r="T14" s="18"/>
      <c r="V14" s="18"/>
      <c r="X14" s="18"/>
      <c r="Z14" s="18"/>
      <c r="AB14" s="18"/>
      <c r="AC14" s="42" t="str">
        <f t="shared" si="0"/>
        <v xml:space="preserve"> </v>
      </c>
      <c r="AD14" s="1" t="str">
        <f>+madde!B13</f>
        <v>M38</v>
      </c>
      <c r="AE14" s="21">
        <v>12</v>
      </c>
      <c r="AF14" s="42" t="str">
        <f>+madde!D13</f>
        <v>Lego, oyun hamuru vb. gibi materyaller ile kullanarak, yaratıcılıklarını kullanarak kendini ifade etme</v>
      </c>
      <c r="AG14" s="23" t="str">
        <f>+madde!H13</f>
        <v>Yaratıcılık</v>
      </c>
      <c r="AH14" s="19">
        <f>+N72</f>
        <v>0</v>
      </c>
      <c r="AI14" s="24"/>
    </row>
    <row r="15" spans="1:37" ht="13.5" customHeight="1" x14ac:dyDescent="0.25">
      <c r="A15">
        <v>13</v>
      </c>
      <c r="D15" s="18"/>
      <c r="F15" s="18"/>
      <c r="H15" s="18"/>
      <c r="J15" s="18"/>
      <c r="L15" s="18"/>
      <c r="N15" s="18"/>
      <c r="P15" s="18"/>
      <c r="R15" s="18"/>
      <c r="T15" s="18"/>
      <c r="V15" s="18"/>
      <c r="X15" s="18"/>
      <c r="Z15" s="18"/>
      <c r="AB15" s="18"/>
      <c r="AC15" s="42" t="str">
        <f t="shared" si="0"/>
        <v xml:space="preserve"> </v>
      </c>
      <c r="AD15" s="1" t="str">
        <f>+madde!B14</f>
        <v>M36</v>
      </c>
      <c r="AE15" s="21">
        <v>13</v>
      </c>
      <c r="AF15" s="42" t="str">
        <f>+madde!D14</f>
        <v>Rehber öğretmeni/psikolojik danışmanı tanıma ve ondan hangi konularda yardım alacaklarını öğrenme</v>
      </c>
      <c r="AG15" s="23" t="str">
        <f>+madde!H14</f>
        <v>Rehberlik ve Psikolojik Danışma servisinin tanıtılması</v>
      </c>
      <c r="AH15" s="19">
        <f>+O72</f>
        <v>0</v>
      </c>
      <c r="AI15" s="24"/>
    </row>
    <row r="16" spans="1:37" ht="13.5" customHeight="1" x14ac:dyDescent="0.25">
      <c r="A16">
        <v>14</v>
      </c>
      <c r="D16" s="18"/>
      <c r="F16" s="18"/>
      <c r="H16" s="18"/>
      <c r="J16" s="18"/>
      <c r="L16" s="18"/>
      <c r="N16" s="18"/>
      <c r="P16" s="18"/>
      <c r="R16" s="18"/>
      <c r="T16" s="18"/>
      <c r="V16" s="18"/>
      <c r="X16" s="18"/>
      <c r="Z16" s="18"/>
      <c r="AB16" s="18"/>
      <c r="AC16" s="42" t="str">
        <f t="shared" si="0"/>
        <v xml:space="preserve"> </v>
      </c>
      <c r="AD16" s="1" t="str">
        <f>+madde!B15</f>
        <v>M08</v>
      </c>
      <c r="AE16" s="21">
        <v>14</v>
      </c>
      <c r="AF16" s="42" t="str">
        <f>+madde!D15</f>
        <v>İletişim becerileri kazanma (ör., söz kesmeden dinlemek, soru sorma ve uyarıları dikkate alma)</v>
      </c>
      <c r="AG16" s="23" t="str">
        <f>+madde!H15</f>
        <v>İletişim becerileri</v>
      </c>
      <c r="AH16" s="19">
        <f>+P72</f>
        <v>0</v>
      </c>
      <c r="AI16" s="24"/>
    </row>
    <row r="17" spans="1:35" ht="13.5" customHeight="1" x14ac:dyDescent="0.25">
      <c r="A17">
        <v>15</v>
      </c>
      <c r="D17" s="18"/>
      <c r="F17" s="18"/>
      <c r="H17" s="18"/>
      <c r="J17" s="18"/>
      <c r="L17" s="18"/>
      <c r="N17" s="18"/>
      <c r="P17" s="18"/>
      <c r="R17" s="18"/>
      <c r="T17" s="18"/>
      <c r="V17" s="18"/>
      <c r="X17" s="18"/>
      <c r="Z17" s="18"/>
      <c r="AB17" s="18"/>
      <c r="AC17" s="42" t="str">
        <f t="shared" si="0"/>
        <v xml:space="preserve"> </v>
      </c>
      <c r="AD17" s="1" t="str">
        <f>+madde!B16</f>
        <v>M07</v>
      </c>
      <c r="AE17" s="21">
        <v>15</v>
      </c>
      <c r="AF17" s="42" t="str">
        <f>+madde!D16</f>
        <v>Arkadaş edinme ve arkadaşlarıyla iyi geçinme (ör., kavga etmeden oyun oynama, oyuncaklarını paylaşma)</v>
      </c>
      <c r="AG17" s="23" t="str">
        <f>+madde!H16</f>
        <v>Sosyal beceriler</v>
      </c>
      <c r="AH17" s="19">
        <f>+Q72</f>
        <v>0</v>
      </c>
      <c r="AI17" s="24"/>
    </row>
    <row r="18" spans="1:35" ht="13.5" customHeight="1" x14ac:dyDescent="0.25">
      <c r="A18">
        <v>16</v>
      </c>
      <c r="D18" s="18"/>
      <c r="F18" s="18"/>
      <c r="H18" s="18"/>
      <c r="J18" s="18"/>
      <c r="L18" s="18"/>
      <c r="N18" s="18"/>
      <c r="P18" s="18"/>
      <c r="R18" s="18"/>
      <c r="T18" s="18"/>
      <c r="V18" s="18"/>
      <c r="X18" s="18"/>
      <c r="Z18" s="18"/>
      <c r="AB18" s="18"/>
      <c r="AC18" s="42" t="str">
        <f t="shared" si="0"/>
        <v xml:space="preserve"> </v>
      </c>
      <c r="AD18" s="1" t="str">
        <f>+madde!B17</f>
        <v>M09</v>
      </c>
      <c r="AE18" s="21">
        <v>16</v>
      </c>
      <c r="AF18" s="42" t="str">
        <f>+madde!D17</f>
        <v>Karar vermeyle ilgili temel düzeyde beceriler kazanma (ör., verilen seçenekler arasından uygun olanı seçme)</v>
      </c>
      <c r="AG18" s="23" t="str">
        <f>+madde!H17</f>
        <v>Karar verme becerisi</v>
      </c>
      <c r="AH18" s="19">
        <f>+R72</f>
        <v>0</v>
      </c>
      <c r="AI18" s="24"/>
    </row>
    <row r="19" spans="1:35" ht="13.5" customHeight="1" x14ac:dyDescent="0.25">
      <c r="A19">
        <v>17</v>
      </c>
      <c r="D19" s="18"/>
      <c r="F19" s="18"/>
      <c r="H19" s="18"/>
      <c r="J19" s="18"/>
      <c r="L19" s="18"/>
      <c r="N19" s="18"/>
      <c r="P19" s="18"/>
      <c r="R19" s="18"/>
      <c r="T19" s="18"/>
      <c r="V19" s="18"/>
      <c r="X19" s="18"/>
      <c r="Z19" s="18"/>
      <c r="AB19" s="18"/>
      <c r="AC19" s="42" t="str">
        <f t="shared" si="0"/>
        <v xml:space="preserve"> </v>
      </c>
      <c r="AD19" s="1" t="str">
        <f>+madde!B18</f>
        <v>M35</v>
      </c>
      <c r="AE19" s="21">
        <v>17</v>
      </c>
      <c r="AF19" s="42" t="str">
        <f>+madde!D18</f>
        <v>Zamanı planlamayı öğrenme (ör., uyuma, dinlenme, oyun oynama süresi)</v>
      </c>
      <c r="AG19" s="23" t="str">
        <f>+madde!H18</f>
        <v>Zaman yönetimi</v>
      </c>
      <c r="AH19" s="19">
        <f>+S72</f>
        <v>0</v>
      </c>
      <c r="AI19" s="24"/>
    </row>
    <row r="20" spans="1:35" ht="13.5" customHeight="1" x14ac:dyDescent="0.25">
      <c r="A20">
        <v>18</v>
      </c>
      <c r="D20" s="18"/>
      <c r="F20" s="18"/>
      <c r="H20" s="18"/>
      <c r="J20" s="18"/>
      <c r="L20" s="18"/>
      <c r="N20" s="18"/>
      <c r="P20" s="18"/>
      <c r="R20" s="18"/>
      <c r="T20" s="18"/>
      <c r="V20" s="18"/>
      <c r="X20" s="18"/>
      <c r="Z20" s="18"/>
      <c r="AB20" s="18"/>
      <c r="AC20" s="42" t="str">
        <f t="shared" si="0"/>
        <v xml:space="preserve"> </v>
      </c>
      <c r="AD20" s="1" t="str">
        <f>+madde!B19</f>
        <v>M27</v>
      </c>
      <c r="AE20" s="21">
        <v>18</v>
      </c>
      <c r="AF20" s="42" t="str">
        <f>+madde!D19</f>
        <v>Mesleklerin toplumdaki önemini fark etme ve olumlu tutum geliştirme (Ör., itfaiyeci hayat kurtarmaktadır.)</v>
      </c>
      <c r="AG20" s="23" t="str">
        <f>+madde!H19</f>
        <v>Kariyer gelişimi</v>
      </c>
      <c r="AH20" s="19">
        <f>+T72</f>
        <v>0</v>
      </c>
      <c r="AI20" s="23"/>
    </row>
    <row r="21" spans="1:35" ht="13.5" customHeight="1" x14ac:dyDescent="0.25">
      <c r="A21">
        <v>19</v>
      </c>
      <c r="D21" s="18"/>
      <c r="F21" s="18"/>
      <c r="H21" s="18"/>
      <c r="J21" s="18"/>
      <c r="L21" s="18"/>
      <c r="N21" s="18"/>
      <c r="P21" s="18"/>
      <c r="R21" s="18"/>
      <c r="T21" s="18"/>
      <c r="V21" s="18"/>
      <c r="X21" s="18"/>
      <c r="Z21" s="18"/>
      <c r="AB21" s="18"/>
      <c r="AC21" s="42" t="str">
        <f t="shared" si="0"/>
        <v xml:space="preserve"> </v>
      </c>
      <c r="AD21" s="1" t="str">
        <f>+madde!B20</f>
        <v>M39</v>
      </c>
      <c r="AE21" s="21">
        <v>19</v>
      </c>
      <c r="AF21" s="42" t="str">
        <f>+madde!D20</f>
        <v>İhtiyacı olduğunda doğru kişilerden yardım isteme (ör., incitici bir davranışla karşılaştığında öğretmeninden yardım isteme)</v>
      </c>
      <c r="AG21" s="23" t="str">
        <f>+madde!H20</f>
        <v>Yardım arama</v>
      </c>
      <c r="AH21" s="19">
        <f>+U72</f>
        <v>0</v>
      </c>
    </row>
    <row r="22" spans="1:35" ht="13.5" customHeight="1" x14ac:dyDescent="0.25">
      <c r="A22">
        <v>20</v>
      </c>
      <c r="D22" s="18"/>
      <c r="F22" s="18"/>
      <c r="H22" s="18"/>
      <c r="J22" s="18"/>
      <c r="L22" s="18"/>
      <c r="N22" s="18"/>
      <c r="P22" s="18"/>
      <c r="R22" s="18"/>
      <c r="T22" s="18"/>
      <c r="V22" s="18"/>
      <c r="X22" s="18"/>
      <c r="Z22" s="18"/>
      <c r="AB22" s="18"/>
      <c r="AC22" s="42" t="str">
        <f t="shared" si="0"/>
        <v xml:space="preserve"> </v>
      </c>
      <c r="AD22" s="1" t="str">
        <f>+madde!B21</f>
        <v>M04</v>
      </c>
      <c r="AE22" s="21">
        <v>20</v>
      </c>
      <c r="AF22" s="42" t="str">
        <f>+madde!D21</f>
        <v xml:space="preserve">Duygu ve düşüncelerini ifade etme </v>
      </c>
      <c r="AG22" s="23" t="str">
        <f>+madde!H21</f>
        <v>İletişim becerileri</v>
      </c>
      <c r="AH22" s="19">
        <f>+V72</f>
        <v>0</v>
      </c>
      <c r="AI22" s="24"/>
    </row>
    <row r="23" spans="1:35" ht="13.5" customHeight="1" x14ac:dyDescent="0.25">
      <c r="A23">
        <v>21</v>
      </c>
      <c r="D23" s="18"/>
      <c r="F23" s="18"/>
      <c r="H23" s="18"/>
      <c r="J23" s="18"/>
      <c r="L23" s="18"/>
      <c r="N23" s="18"/>
      <c r="P23" s="18"/>
      <c r="R23" s="18"/>
      <c r="T23" s="18"/>
      <c r="V23" s="18"/>
      <c r="X23" s="18"/>
      <c r="Z23" s="18"/>
      <c r="AB23" s="18"/>
      <c r="AC23" s="42" t="str">
        <f t="shared" si="0"/>
        <v xml:space="preserve"> </v>
      </c>
      <c r="AD23" s="1" t="str">
        <f>+madde!B22</f>
        <v>M10</v>
      </c>
      <c r="AE23" s="21">
        <v>21</v>
      </c>
      <c r="AF23" s="42" t="str">
        <f>+madde!D22</f>
        <v xml:space="preserve">“HAYIR!” diyebilmeyi öğrenme (ör., bir şey yapmak istemediğinde ya da tehlikeli durumlardan kaçınması gerektiğinde) </v>
      </c>
      <c r="AG23" s="23" t="str">
        <f>+madde!H22</f>
        <v>Sınır koyma</v>
      </c>
      <c r="AH23" s="19">
        <f>+W72</f>
        <v>0</v>
      </c>
      <c r="AI23" s="24"/>
    </row>
    <row r="24" spans="1:35" ht="13.5" customHeight="1" x14ac:dyDescent="0.25">
      <c r="A24">
        <v>22</v>
      </c>
      <c r="D24" s="18"/>
      <c r="F24" s="18"/>
      <c r="H24" s="18"/>
      <c r="J24" s="18"/>
      <c r="L24" s="18"/>
      <c r="N24" s="18"/>
      <c r="P24" s="18"/>
      <c r="R24" s="18"/>
      <c r="T24" s="18"/>
      <c r="V24" s="18"/>
      <c r="X24" s="18"/>
      <c r="Z24" s="18"/>
      <c r="AB24" s="18"/>
      <c r="AC24" s="42" t="str">
        <f t="shared" si="0"/>
        <v xml:space="preserve"> </v>
      </c>
      <c r="AD24" s="1" t="str">
        <f>+madde!B23</f>
        <v>M22</v>
      </c>
      <c r="AE24" s="21">
        <v>22</v>
      </c>
      <c r="AF24" s="42" t="str">
        <f>+madde!D23</f>
        <v>Bireysel farklılıklara (karşı cins, özel gereksinimli birey ve göçmenler) saygılı davranmayı öğrenme</v>
      </c>
      <c r="AG24" s="23" t="str">
        <f>+madde!H23</f>
        <v>Bireysel farklılıklara saygı</v>
      </c>
      <c r="AH24" s="19">
        <f>+X72</f>
        <v>0</v>
      </c>
      <c r="AI24" s="24"/>
    </row>
    <row r="25" spans="1:35" ht="13.5" customHeight="1" x14ac:dyDescent="0.25">
      <c r="A25">
        <v>23</v>
      </c>
      <c r="D25" s="18"/>
      <c r="F25" s="18"/>
      <c r="H25" s="18"/>
      <c r="J25" s="18"/>
      <c r="L25" s="18"/>
      <c r="N25" s="18"/>
      <c r="P25" s="18"/>
      <c r="R25" s="18"/>
      <c r="T25" s="18"/>
      <c r="V25" s="18"/>
      <c r="X25" s="18"/>
      <c r="Z25" s="18"/>
      <c r="AB25" s="18"/>
      <c r="AC25" s="42" t="str">
        <f t="shared" si="0"/>
        <v xml:space="preserve"> </v>
      </c>
      <c r="AD25" s="1" t="str">
        <f>+madde!B24</f>
        <v>M13</v>
      </c>
      <c r="AE25" s="21">
        <v>23</v>
      </c>
      <c r="AF25" s="42" t="str">
        <f>+madde!D24</f>
        <v>Sağlıklı yaşam, kişisel bakım ve hijyen konusunda bilgilenme (ör., sağlıklı beslenme, ellerini yıkama)</v>
      </c>
      <c r="AG25" s="23" t="str">
        <f>+madde!H24</f>
        <v>Sağlıklı yaşam</v>
      </c>
      <c r="AH25" s="19">
        <f>+Y72</f>
        <v>0</v>
      </c>
      <c r="AI25" s="24"/>
    </row>
    <row r="26" spans="1:35" ht="13.5" customHeight="1" x14ac:dyDescent="0.25">
      <c r="A26">
        <v>24</v>
      </c>
      <c r="D26" s="18"/>
      <c r="F26" s="18"/>
      <c r="H26" s="18"/>
      <c r="J26" s="18"/>
      <c r="L26" s="18"/>
      <c r="N26" s="18"/>
      <c r="P26" s="18"/>
      <c r="R26" s="18"/>
      <c r="T26" s="18"/>
      <c r="V26" s="18"/>
      <c r="X26" s="18"/>
      <c r="Z26" s="18"/>
      <c r="AB26" s="18"/>
      <c r="AC26" s="42" t="str">
        <f t="shared" si="0"/>
        <v xml:space="preserve"> </v>
      </c>
      <c r="AD26" s="1" t="str">
        <f>+madde!B25</f>
        <v>M14</v>
      </c>
      <c r="AE26" s="21">
        <v>24</v>
      </c>
      <c r="AF26" s="42" t="str">
        <f>+madde!D25</f>
        <v xml:space="preserve">İstismardan korunmayı öğrenme </v>
      </c>
      <c r="AG26" s="23" t="str">
        <f>+madde!H25</f>
        <v>İhmal ve istismardan korunma</v>
      </c>
      <c r="AH26" s="19">
        <f>+Z72</f>
        <v>0</v>
      </c>
      <c r="AI26" s="24"/>
    </row>
    <row r="27" spans="1:35" ht="13.5" customHeight="1" x14ac:dyDescent="0.25">
      <c r="A27">
        <v>25</v>
      </c>
      <c r="D27" s="18"/>
      <c r="F27" s="18"/>
      <c r="H27" s="18"/>
      <c r="J27" s="18"/>
      <c r="L27" s="18"/>
      <c r="N27" s="18"/>
      <c r="P27" s="18"/>
      <c r="R27" s="18"/>
      <c r="T27" s="18"/>
      <c r="V27" s="18"/>
      <c r="X27" s="18"/>
      <c r="Z27" s="18"/>
      <c r="AB27" s="18"/>
      <c r="AC27" s="42" t="str">
        <f t="shared" si="0"/>
        <v xml:space="preserve"> </v>
      </c>
      <c r="AD27" s="1" t="str">
        <f>+madde!B26</f>
        <v>M34</v>
      </c>
      <c r="AE27" s="21">
        <v>25</v>
      </c>
      <c r="AF27" s="42" t="str">
        <f>+madde!D26</f>
        <v>Dikkatini odaklama ve sürdürme becerileri kazanma</v>
      </c>
      <c r="AG27" s="23" t="str">
        <f>+madde!H26</f>
        <v>Dikkat geliştirme çalışmaları</v>
      </c>
      <c r="AH27" s="19">
        <f>+AA72</f>
        <v>0</v>
      </c>
      <c r="AI27" s="24"/>
    </row>
    <row r="28" spans="1:35" ht="13.5" customHeight="1" x14ac:dyDescent="0.25">
      <c r="A28">
        <v>26</v>
      </c>
      <c r="D28" s="18"/>
      <c r="F28" s="18"/>
      <c r="H28" s="18"/>
      <c r="J28" s="18"/>
      <c r="L28" s="18"/>
      <c r="N28" s="18"/>
      <c r="P28" s="18"/>
      <c r="R28" s="18"/>
      <c r="T28" s="18"/>
      <c r="V28" s="18"/>
      <c r="X28" s="18"/>
      <c r="Z28" s="18"/>
      <c r="AB28" s="18"/>
      <c r="AC28" s="42" t="str">
        <f t="shared" si="0"/>
        <v xml:space="preserve"> </v>
      </c>
      <c r="AD28" s="1" t="str">
        <f>+madde!B27</f>
        <v>M15</v>
      </c>
      <c r="AE28" s="21">
        <v>26</v>
      </c>
      <c r="AF28" s="42" t="str">
        <f>+madde!D27</f>
        <v>Tablet, televizyon ve telefonu kullanırken ailenin belirlediği içeriklere ve kullanım süresine uyma</v>
      </c>
      <c r="AG28" s="23" t="str">
        <f>+madde!H27</f>
        <v>Bilinçli Teknoloji Kullanımı</v>
      </c>
      <c r="AH28" s="19">
        <f>+AB72</f>
        <v>0</v>
      </c>
      <c r="AI28" s="24"/>
    </row>
    <row r="29" spans="1:35" ht="13.5" customHeight="1" x14ac:dyDescent="0.25">
      <c r="A29">
        <v>27</v>
      </c>
      <c r="D29" s="18"/>
      <c r="F29" s="18"/>
      <c r="H29" s="18"/>
      <c r="J29" s="18"/>
      <c r="L29" s="18"/>
      <c r="N29" s="18"/>
      <c r="P29" s="18"/>
      <c r="R29" s="18"/>
      <c r="T29" s="18"/>
      <c r="V29" s="18"/>
      <c r="X29" s="18"/>
      <c r="Z29" s="18"/>
      <c r="AB29" s="18"/>
      <c r="AC29" s="42" t="str">
        <f t="shared" si="0"/>
        <v xml:space="preserve"> </v>
      </c>
      <c r="AD29" s="1" t="s">
        <v>88</v>
      </c>
      <c r="AE29" s="21">
        <v>27</v>
      </c>
      <c r="AF29" s="41">
        <f>+madde!D28</f>
        <v>0</v>
      </c>
      <c r="AG29" s="23" t="str">
        <f>+madde!H28</f>
        <v>Okul olgunluğu</v>
      </c>
      <c r="AI29" s="24"/>
    </row>
    <row r="30" spans="1:35" ht="13.5" customHeight="1" x14ac:dyDescent="0.25">
      <c r="A30">
        <v>28</v>
      </c>
      <c r="D30" s="18"/>
      <c r="F30" s="18"/>
      <c r="H30" s="18"/>
      <c r="J30" s="18"/>
      <c r="L30" s="18"/>
      <c r="N30" s="18"/>
      <c r="P30" s="18"/>
      <c r="R30" s="18"/>
      <c r="T30" s="18"/>
      <c r="V30" s="18"/>
      <c r="X30" s="18"/>
      <c r="Z30" s="18"/>
      <c r="AB30" s="18"/>
      <c r="AC30" s="42" t="str">
        <f t="shared" si="0"/>
        <v xml:space="preserve"> </v>
      </c>
      <c r="AD30" s="1"/>
      <c r="AE30" s="22"/>
      <c r="AG30" s="23"/>
      <c r="AI30" s="24"/>
    </row>
    <row r="31" spans="1:35" ht="13.5" customHeight="1" x14ac:dyDescent="0.25">
      <c r="A31">
        <v>29</v>
      </c>
      <c r="D31" s="18"/>
      <c r="F31" s="18"/>
      <c r="H31" s="18"/>
      <c r="J31" s="18"/>
      <c r="L31" s="18"/>
      <c r="N31" s="18"/>
      <c r="P31" s="18"/>
      <c r="R31" s="18"/>
      <c r="T31" s="18"/>
      <c r="V31" s="18"/>
      <c r="X31" s="18"/>
      <c r="Z31" s="18"/>
      <c r="AB31" s="18"/>
      <c r="AC31" s="42" t="str">
        <f t="shared" si="0"/>
        <v xml:space="preserve"> </v>
      </c>
      <c r="AD31" s="20"/>
      <c r="AE31" s="22"/>
      <c r="AG31" s="23"/>
      <c r="AI31" s="24"/>
    </row>
    <row r="32" spans="1:35" ht="13.5" customHeight="1" x14ac:dyDescent="0.25">
      <c r="A32">
        <v>30</v>
      </c>
      <c r="D32" s="18"/>
      <c r="F32" s="18"/>
      <c r="H32" s="18"/>
      <c r="J32" s="18"/>
      <c r="L32" s="18"/>
      <c r="N32" s="18"/>
      <c r="P32" s="18"/>
      <c r="R32" s="18"/>
      <c r="T32" s="18"/>
      <c r="V32" s="18"/>
      <c r="X32" s="18"/>
      <c r="Z32" s="18"/>
      <c r="AB32" s="18"/>
      <c r="AC32" s="42" t="str">
        <f t="shared" si="0"/>
        <v xml:space="preserve"> </v>
      </c>
      <c r="AD32" s="20"/>
      <c r="AE32" s="22"/>
      <c r="AG32" s="23"/>
      <c r="AI32" s="24"/>
    </row>
    <row r="33" spans="1:37" ht="13.5" customHeight="1" x14ac:dyDescent="0.25">
      <c r="A33">
        <v>31</v>
      </c>
      <c r="D33" s="18"/>
      <c r="F33" s="18"/>
      <c r="H33" s="18"/>
      <c r="J33" s="18"/>
      <c r="L33" s="18"/>
      <c r="N33" s="18"/>
      <c r="P33" s="18"/>
      <c r="R33" s="18"/>
      <c r="T33" s="18"/>
      <c r="V33" s="18"/>
      <c r="X33" s="18"/>
      <c r="Z33" s="18"/>
      <c r="AB33" s="18"/>
      <c r="AC33" s="42" t="str">
        <f t="shared" si="0"/>
        <v xml:space="preserve"> </v>
      </c>
      <c r="AD33" s="20"/>
      <c r="AE33" s="22"/>
      <c r="AG33" s="23"/>
      <c r="AI33" s="24"/>
    </row>
    <row r="34" spans="1:37" ht="13.5" customHeight="1" x14ac:dyDescent="0.25">
      <c r="A34">
        <v>32</v>
      </c>
      <c r="D34" s="18"/>
      <c r="F34" s="18"/>
      <c r="H34" s="18"/>
      <c r="J34" s="18"/>
      <c r="L34" s="18"/>
      <c r="N34" s="18"/>
      <c r="P34" s="18"/>
      <c r="R34" s="18"/>
      <c r="T34" s="18"/>
      <c r="V34" s="18"/>
      <c r="X34" s="18"/>
      <c r="Z34" s="18"/>
      <c r="AB34" s="18"/>
      <c r="AC34" s="42" t="str">
        <f t="shared" si="0"/>
        <v xml:space="preserve"> </v>
      </c>
      <c r="AD34" s="20"/>
      <c r="AE34" s="22"/>
      <c r="AG34" s="23"/>
      <c r="AI34" s="24"/>
    </row>
    <row r="35" spans="1:37" ht="13.5" customHeight="1" x14ac:dyDescent="0.25">
      <c r="A35">
        <v>33</v>
      </c>
      <c r="D35" s="18"/>
      <c r="F35" s="18"/>
      <c r="H35" s="18"/>
      <c r="J35" s="18"/>
      <c r="L35" s="18"/>
      <c r="N35" s="18"/>
      <c r="P35" s="18"/>
      <c r="R35" s="18"/>
      <c r="T35" s="18"/>
      <c r="V35" s="18"/>
      <c r="X35" s="18"/>
      <c r="Z35" s="18"/>
      <c r="AB35" s="18"/>
      <c r="AC35" s="42" t="str">
        <f t="shared" si="0"/>
        <v xml:space="preserve"> </v>
      </c>
      <c r="AD35" s="20"/>
      <c r="AE35" s="22"/>
      <c r="AG35" s="23"/>
      <c r="AI35" s="24"/>
    </row>
    <row r="36" spans="1:37" ht="13.5" customHeight="1" x14ac:dyDescent="0.25">
      <c r="A36">
        <v>34</v>
      </c>
      <c r="D36" s="18"/>
      <c r="F36" s="18"/>
      <c r="H36" s="18"/>
      <c r="J36" s="18"/>
      <c r="L36" s="18"/>
      <c r="N36" s="18"/>
      <c r="P36" s="18"/>
      <c r="R36" s="18"/>
      <c r="T36" s="18"/>
      <c r="V36" s="18"/>
      <c r="X36" s="18"/>
      <c r="Z36" s="18"/>
      <c r="AB36" s="18"/>
      <c r="AC36" s="42" t="str">
        <f t="shared" si="0"/>
        <v xml:space="preserve"> </v>
      </c>
      <c r="AD36" s="20"/>
      <c r="AE36" s="22"/>
      <c r="AG36" s="23"/>
      <c r="AI36" s="24"/>
    </row>
    <row r="37" spans="1:37" ht="13.5" customHeight="1" x14ac:dyDescent="0.25">
      <c r="A37">
        <v>35</v>
      </c>
      <c r="D37" s="18"/>
      <c r="F37" s="18"/>
      <c r="H37" s="18"/>
      <c r="J37" s="18"/>
      <c r="L37" s="18"/>
      <c r="N37" s="18"/>
      <c r="P37" s="18"/>
      <c r="R37" s="18"/>
      <c r="T37" s="18"/>
      <c r="V37" s="18"/>
      <c r="X37" s="18"/>
      <c r="Z37" s="18"/>
      <c r="AB37" s="18"/>
      <c r="AC37" s="42" t="str">
        <f t="shared" si="0"/>
        <v xml:space="preserve"> </v>
      </c>
      <c r="AD37" s="20"/>
      <c r="AE37" s="22"/>
      <c r="AG37" s="23"/>
      <c r="AI37" s="24"/>
    </row>
    <row r="38" spans="1:37" ht="13.5" customHeight="1" x14ac:dyDescent="0.25">
      <c r="A38">
        <v>36</v>
      </c>
      <c r="D38" s="18"/>
      <c r="F38" s="18"/>
      <c r="H38" s="18"/>
      <c r="J38" s="18"/>
      <c r="L38" s="18"/>
      <c r="N38" s="18"/>
      <c r="P38" s="18"/>
      <c r="R38" s="18"/>
      <c r="T38" s="18"/>
      <c r="V38" s="18"/>
      <c r="X38" s="18"/>
      <c r="Z38" s="18"/>
      <c r="AB38" s="18"/>
      <c r="AC38" s="42" t="str">
        <f t="shared" si="0"/>
        <v xml:space="preserve"> </v>
      </c>
      <c r="AD38" s="20"/>
      <c r="AE38" s="22"/>
      <c r="AG38" s="23"/>
      <c r="AH38" s="25"/>
      <c r="AI38" s="22"/>
      <c r="AJ38" s="22"/>
      <c r="AK38" s="22"/>
    </row>
    <row r="39" spans="1:37" ht="13.5" customHeight="1" x14ac:dyDescent="0.25">
      <c r="A39">
        <v>37</v>
      </c>
      <c r="D39" s="18"/>
      <c r="F39" s="18"/>
      <c r="H39" s="18"/>
      <c r="J39" s="18"/>
      <c r="L39" s="18"/>
      <c r="N39" s="18"/>
      <c r="P39" s="18"/>
      <c r="R39" s="18"/>
      <c r="T39" s="18"/>
      <c r="V39" s="18"/>
      <c r="X39" s="18"/>
      <c r="Z39" s="18"/>
      <c r="AB39" s="18"/>
      <c r="AC39" s="42" t="str">
        <f t="shared" si="0"/>
        <v xml:space="preserve"> </v>
      </c>
      <c r="AD39" s="20"/>
      <c r="AE39" s="22"/>
      <c r="AG39" s="23"/>
      <c r="AH39" s="25"/>
      <c r="AI39" s="22"/>
      <c r="AJ39" s="22"/>
      <c r="AK39" s="22"/>
    </row>
    <row r="40" spans="1:37" ht="13.5" customHeight="1" x14ac:dyDescent="0.25">
      <c r="A40">
        <v>38</v>
      </c>
      <c r="D40" s="18"/>
      <c r="F40" s="18"/>
      <c r="H40" s="18"/>
      <c r="J40" s="18"/>
      <c r="L40" s="18"/>
      <c r="N40" s="18"/>
      <c r="P40" s="18"/>
      <c r="R40" s="18"/>
      <c r="T40" s="18"/>
      <c r="V40" s="18"/>
      <c r="X40" s="18"/>
      <c r="Z40" s="18"/>
      <c r="AB40" s="18"/>
      <c r="AC40" s="42" t="str">
        <f t="shared" si="0"/>
        <v xml:space="preserve"> </v>
      </c>
      <c r="AD40" s="20"/>
      <c r="AE40" s="22"/>
      <c r="AG40" s="23"/>
      <c r="AH40" s="25"/>
      <c r="AI40" s="22"/>
      <c r="AJ40" s="22"/>
      <c r="AK40" s="22"/>
    </row>
    <row r="41" spans="1:37" ht="13.5" customHeight="1" x14ac:dyDescent="0.25">
      <c r="A41">
        <v>39</v>
      </c>
      <c r="D41" s="18"/>
      <c r="F41" s="18"/>
      <c r="H41" s="18"/>
      <c r="J41" s="18"/>
      <c r="L41" s="18"/>
      <c r="N41" s="18"/>
      <c r="P41" s="18"/>
      <c r="R41" s="18"/>
      <c r="T41" s="18"/>
      <c r="V41" s="18"/>
      <c r="X41" s="18"/>
      <c r="Z41" s="18"/>
      <c r="AB41" s="18"/>
      <c r="AC41" s="42" t="str">
        <f t="shared" si="0"/>
        <v xml:space="preserve"> </v>
      </c>
      <c r="AD41" s="20"/>
      <c r="AE41" s="22"/>
      <c r="AG41" s="23"/>
      <c r="AH41" s="26"/>
      <c r="AI41" s="22"/>
      <c r="AJ41" s="22"/>
      <c r="AK41" s="22"/>
    </row>
    <row r="42" spans="1:37" ht="13.5" customHeight="1" x14ac:dyDescent="0.25">
      <c r="A42">
        <v>40</v>
      </c>
      <c r="D42" s="18"/>
      <c r="F42" s="18"/>
      <c r="H42" s="18"/>
      <c r="J42" s="18"/>
      <c r="L42" s="18"/>
      <c r="N42" s="18"/>
      <c r="P42" s="18"/>
      <c r="R42" s="18"/>
      <c r="T42" s="18"/>
      <c r="V42" s="18"/>
      <c r="X42" s="18"/>
      <c r="Z42" s="18"/>
      <c r="AB42" s="18"/>
      <c r="AC42" s="42" t="str">
        <f t="shared" si="0"/>
        <v xml:space="preserve"> </v>
      </c>
      <c r="AD42" s="20"/>
      <c r="AE42" s="22"/>
      <c r="AG42" s="23"/>
      <c r="AH42" s="26"/>
      <c r="AI42" s="22"/>
    </row>
    <row r="43" spans="1:37" ht="13.5" customHeight="1" x14ac:dyDescent="0.25">
      <c r="A43">
        <v>41</v>
      </c>
      <c r="D43" s="18"/>
      <c r="F43" s="18"/>
      <c r="H43" s="18"/>
      <c r="J43" s="18"/>
      <c r="L43" s="18"/>
      <c r="N43" s="18"/>
      <c r="P43" s="18"/>
      <c r="R43" s="18"/>
      <c r="T43" s="18"/>
      <c r="V43" s="18"/>
      <c r="X43" s="18"/>
      <c r="Z43" s="18"/>
      <c r="AB43" s="18"/>
      <c r="AC43" s="42" t="str">
        <f t="shared" si="0"/>
        <v xml:space="preserve"> </v>
      </c>
      <c r="AD43" s="22"/>
      <c r="AE43" s="22"/>
      <c r="AG43" s="23"/>
      <c r="AH43" s="22"/>
      <c r="AI43" s="22"/>
    </row>
    <row r="44" spans="1:37" ht="13.5" customHeight="1" x14ac:dyDescent="0.25">
      <c r="A44">
        <v>42</v>
      </c>
      <c r="D44" s="18"/>
      <c r="F44" s="18"/>
      <c r="H44" s="18"/>
      <c r="J44" s="18"/>
      <c r="L44" s="18"/>
      <c r="N44" s="18"/>
      <c r="P44" s="18"/>
      <c r="R44" s="18"/>
      <c r="T44" s="18"/>
      <c r="V44" s="18"/>
      <c r="X44" s="18"/>
      <c r="Z44" s="18"/>
      <c r="AB44" s="18"/>
      <c r="AC44" s="42" t="str">
        <f t="shared" si="0"/>
        <v xml:space="preserve"> </v>
      </c>
      <c r="AD44" s="22"/>
      <c r="AE44" s="22"/>
      <c r="AG44" s="23"/>
      <c r="AH44" s="22"/>
      <c r="AI44" s="22"/>
    </row>
    <row r="45" spans="1:37" ht="13.5" customHeight="1" x14ac:dyDescent="0.25">
      <c r="A45">
        <v>43</v>
      </c>
      <c r="D45" s="18"/>
      <c r="F45" s="18"/>
      <c r="H45" s="18"/>
      <c r="J45" s="18"/>
      <c r="L45" s="18"/>
      <c r="N45" s="18"/>
      <c r="P45" s="18"/>
      <c r="R45" s="18"/>
      <c r="T45" s="18"/>
      <c r="V45" s="18"/>
      <c r="X45" s="18"/>
      <c r="Z45" s="18"/>
      <c r="AB45" s="18"/>
      <c r="AC45" s="42" t="str">
        <f t="shared" si="0"/>
        <v xml:space="preserve"> </v>
      </c>
      <c r="AD45" s="19"/>
    </row>
    <row r="46" spans="1:37" ht="13.5" customHeight="1" x14ac:dyDescent="0.25">
      <c r="A46">
        <v>44</v>
      </c>
      <c r="D46" s="18"/>
      <c r="F46" s="18"/>
      <c r="H46" s="18"/>
      <c r="J46" s="18"/>
      <c r="L46" s="18"/>
      <c r="N46" s="18"/>
      <c r="P46" s="18"/>
      <c r="R46" s="18"/>
      <c r="T46" s="18"/>
      <c r="V46" s="18"/>
      <c r="X46" s="18"/>
      <c r="Z46" s="18"/>
      <c r="AB46" s="18"/>
      <c r="AC46" s="42" t="str">
        <f t="shared" si="0"/>
        <v xml:space="preserve"> </v>
      </c>
      <c r="AD46" s="19"/>
    </row>
    <row r="47" spans="1:37" ht="13.5" customHeight="1" x14ac:dyDescent="0.25">
      <c r="A47">
        <v>45</v>
      </c>
      <c r="D47" s="18"/>
      <c r="F47" s="18"/>
      <c r="H47" s="18"/>
      <c r="J47" s="18"/>
      <c r="L47" s="18"/>
      <c r="N47" s="18"/>
      <c r="P47" s="18"/>
      <c r="R47" s="18"/>
      <c r="T47" s="18"/>
      <c r="V47" s="18"/>
      <c r="X47" s="18"/>
      <c r="Z47" s="18"/>
      <c r="AB47" s="18"/>
      <c r="AC47" s="42" t="str">
        <f t="shared" si="0"/>
        <v xml:space="preserve"> </v>
      </c>
      <c r="AD47" s="19"/>
    </row>
    <row r="48" spans="1:37" ht="13.5" customHeight="1" x14ac:dyDescent="0.25">
      <c r="A48">
        <v>46</v>
      </c>
      <c r="D48" s="18"/>
      <c r="F48" s="18"/>
      <c r="H48" s="18"/>
      <c r="J48" s="18"/>
      <c r="L48" s="18"/>
      <c r="N48" s="18"/>
      <c r="P48" s="18"/>
      <c r="R48" s="18"/>
      <c r="T48" s="18"/>
      <c r="V48" s="18"/>
      <c r="X48" s="18"/>
      <c r="Z48" s="18"/>
      <c r="AB48" s="18"/>
      <c r="AC48" s="42" t="str">
        <f t="shared" si="0"/>
        <v xml:space="preserve"> </v>
      </c>
      <c r="AD48" s="19"/>
    </row>
    <row r="49" spans="1:30" ht="13.5" customHeight="1" x14ac:dyDescent="0.25">
      <c r="A49">
        <v>47</v>
      </c>
      <c r="D49" s="18"/>
      <c r="F49" s="18"/>
      <c r="H49" s="18"/>
      <c r="J49" s="18"/>
      <c r="L49" s="18"/>
      <c r="N49" s="18"/>
      <c r="P49" s="18"/>
      <c r="R49" s="18"/>
      <c r="T49" s="18"/>
      <c r="V49" s="18"/>
      <c r="X49" s="18"/>
      <c r="Z49" s="18"/>
      <c r="AB49" s="18"/>
      <c r="AC49" s="42" t="str">
        <f t="shared" si="0"/>
        <v xml:space="preserve"> </v>
      </c>
      <c r="AD49" s="19"/>
    </row>
    <row r="50" spans="1:30" ht="13.5" customHeight="1" x14ac:dyDescent="0.25">
      <c r="A50">
        <v>48</v>
      </c>
      <c r="D50" s="18"/>
      <c r="F50" s="18"/>
      <c r="H50" s="18"/>
      <c r="J50" s="18"/>
      <c r="L50" s="18"/>
      <c r="N50" s="18"/>
      <c r="P50" s="18"/>
      <c r="R50" s="18"/>
      <c r="T50" s="18"/>
      <c r="V50" s="18"/>
      <c r="X50" s="18"/>
      <c r="Z50" s="18"/>
      <c r="AB50" s="18"/>
      <c r="AC50" s="42" t="str">
        <f t="shared" si="0"/>
        <v xml:space="preserve"> </v>
      </c>
      <c r="AD50" s="19"/>
    </row>
    <row r="51" spans="1:30" ht="13.5" customHeight="1" x14ac:dyDescent="0.25">
      <c r="A51">
        <v>49</v>
      </c>
      <c r="D51" s="18"/>
      <c r="F51" s="18"/>
      <c r="H51" s="18"/>
      <c r="J51" s="18"/>
      <c r="L51" s="18"/>
      <c r="N51" s="18"/>
      <c r="P51" s="18"/>
      <c r="R51" s="18"/>
      <c r="T51" s="18"/>
      <c r="V51" s="18"/>
      <c r="X51" s="18"/>
      <c r="Z51" s="18"/>
      <c r="AB51" s="18"/>
      <c r="AC51" s="42" t="str">
        <f t="shared" si="0"/>
        <v xml:space="preserve"> </v>
      </c>
      <c r="AD51" s="19"/>
    </row>
    <row r="52" spans="1:30" ht="13.5" customHeight="1" x14ac:dyDescent="0.25">
      <c r="A52">
        <v>50</v>
      </c>
      <c r="D52" s="18"/>
      <c r="F52" s="18"/>
      <c r="H52" s="18"/>
      <c r="J52" s="18"/>
      <c r="L52" s="18"/>
      <c r="N52" s="18"/>
      <c r="P52" s="18"/>
      <c r="R52" s="18"/>
      <c r="T52" s="18"/>
      <c r="V52" s="18"/>
      <c r="X52" s="18"/>
      <c r="Z52" s="18"/>
      <c r="AB52" s="18"/>
      <c r="AC52" s="42" t="str">
        <f t="shared" si="0"/>
        <v xml:space="preserve"> </v>
      </c>
      <c r="AD52" s="19"/>
    </row>
    <row r="53" spans="1:30" ht="13.5" customHeight="1" x14ac:dyDescent="0.25">
      <c r="A53">
        <v>51</v>
      </c>
      <c r="D53" s="18"/>
      <c r="F53" s="18"/>
      <c r="H53" s="18"/>
      <c r="J53" s="18"/>
      <c r="L53" s="18"/>
      <c r="N53" s="18"/>
      <c r="P53" s="18"/>
      <c r="R53" s="18"/>
      <c r="T53" s="18"/>
      <c r="V53" s="18"/>
      <c r="X53" s="18"/>
      <c r="Z53" s="18"/>
      <c r="AB53" s="18"/>
      <c r="AC53" s="42" t="str">
        <f t="shared" si="0"/>
        <v xml:space="preserve"> </v>
      </c>
      <c r="AD53" s="19"/>
    </row>
    <row r="54" spans="1:30" ht="13.5" customHeight="1" x14ac:dyDescent="0.25">
      <c r="A54">
        <v>52</v>
      </c>
      <c r="D54" s="18"/>
      <c r="F54" s="18"/>
      <c r="H54" s="18"/>
      <c r="J54" s="18"/>
      <c r="L54" s="18"/>
      <c r="N54" s="18"/>
      <c r="P54" s="18"/>
      <c r="R54" s="18"/>
      <c r="T54" s="18"/>
      <c r="V54" s="18"/>
      <c r="X54" s="18"/>
      <c r="Z54" s="18"/>
      <c r="AB54" s="18"/>
      <c r="AC54" s="42" t="str">
        <f t="shared" si="0"/>
        <v xml:space="preserve"> </v>
      </c>
      <c r="AD54" s="19"/>
    </row>
    <row r="55" spans="1:30" ht="13.5" customHeight="1" x14ac:dyDescent="0.25">
      <c r="A55">
        <v>53</v>
      </c>
      <c r="D55" s="18"/>
      <c r="F55" s="18"/>
      <c r="H55" s="18"/>
      <c r="J55" s="18"/>
      <c r="L55" s="18"/>
      <c r="N55" s="18"/>
      <c r="P55" s="18"/>
      <c r="R55" s="18"/>
      <c r="T55" s="18"/>
      <c r="V55" s="18"/>
      <c r="X55" s="18"/>
      <c r="Z55" s="18"/>
      <c r="AB55" s="18"/>
      <c r="AC55" s="42" t="str">
        <f t="shared" si="0"/>
        <v xml:space="preserve"> </v>
      </c>
      <c r="AD55" s="19"/>
    </row>
    <row r="56" spans="1:30" ht="13.5" customHeight="1" x14ac:dyDescent="0.25">
      <c r="A56">
        <v>54</v>
      </c>
      <c r="D56" s="18"/>
      <c r="F56" s="18"/>
      <c r="H56" s="18"/>
      <c r="J56" s="18"/>
      <c r="L56" s="18"/>
      <c r="N56" s="18"/>
      <c r="P56" s="18"/>
      <c r="R56" s="18"/>
      <c r="T56" s="18"/>
      <c r="V56" s="18"/>
      <c r="X56" s="18"/>
      <c r="Z56" s="18"/>
      <c r="AB56" s="18"/>
      <c r="AC56" s="42" t="str">
        <f t="shared" si="0"/>
        <v xml:space="preserve"> </v>
      </c>
      <c r="AD56" s="19"/>
    </row>
    <row r="57" spans="1:30" ht="13.5" customHeight="1" x14ac:dyDescent="0.25">
      <c r="A57">
        <v>55</v>
      </c>
      <c r="D57" s="18"/>
      <c r="F57" s="18"/>
      <c r="H57" s="18"/>
      <c r="J57" s="18"/>
      <c r="L57" s="18"/>
      <c r="N57" s="18"/>
      <c r="P57" s="18"/>
      <c r="R57" s="18"/>
      <c r="T57" s="18"/>
      <c r="V57" s="18"/>
      <c r="X57" s="18"/>
      <c r="Z57" s="18"/>
      <c r="AB57" s="18"/>
      <c r="AC57" s="42" t="str">
        <f t="shared" si="0"/>
        <v xml:space="preserve"> </v>
      </c>
      <c r="AD57" s="19"/>
    </row>
    <row r="58" spans="1:30" ht="13.5" customHeight="1" x14ac:dyDescent="0.25">
      <c r="A58">
        <v>56</v>
      </c>
      <c r="D58" s="18"/>
      <c r="F58" s="18"/>
      <c r="H58" s="18"/>
      <c r="J58" s="18"/>
      <c r="L58" s="18"/>
      <c r="N58" s="18"/>
      <c r="P58" s="18"/>
      <c r="R58" s="18"/>
      <c r="T58" s="18"/>
      <c r="V58" s="18"/>
      <c r="X58" s="18"/>
      <c r="Z58" s="18"/>
      <c r="AB58" s="18"/>
      <c r="AC58" s="42" t="str">
        <f t="shared" si="0"/>
        <v xml:space="preserve"> </v>
      </c>
      <c r="AD58" s="19"/>
    </row>
    <row r="59" spans="1:30" ht="13.5" customHeight="1" x14ac:dyDescent="0.25">
      <c r="A59">
        <v>57</v>
      </c>
      <c r="D59" s="18"/>
      <c r="F59" s="18"/>
      <c r="H59" s="18"/>
      <c r="J59" s="18"/>
      <c r="L59" s="18"/>
      <c r="N59" s="18"/>
      <c r="P59" s="18"/>
      <c r="R59" s="18"/>
      <c r="T59" s="18"/>
      <c r="V59" s="18"/>
      <c r="X59" s="18"/>
      <c r="Z59" s="18"/>
      <c r="AB59" s="18"/>
      <c r="AC59" s="42" t="str">
        <f t="shared" si="0"/>
        <v xml:space="preserve"> </v>
      </c>
      <c r="AD59" s="19"/>
    </row>
    <row r="60" spans="1:30" ht="13.5" customHeight="1" x14ac:dyDescent="0.25">
      <c r="A60">
        <v>58</v>
      </c>
      <c r="D60" s="18"/>
      <c r="F60" s="18"/>
      <c r="H60" s="18"/>
      <c r="J60" s="18"/>
      <c r="L60" s="18"/>
      <c r="N60" s="18"/>
      <c r="P60" s="18"/>
      <c r="R60" s="18"/>
      <c r="T60" s="18"/>
      <c r="V60" s="18"/>
      <c r="X60" s="18"/>
      <c r="Z60" s="18"/>
      <c r="AB60" s="18"/>
      <c r="AC60" s="42" t="str">
        <f t="shared" si="0"/>
        <v xml:space="preserve"> </v>
      </c>
      <c r="AD60" s="19"/>
    </row>
    <row r="61" spans="1:30" ht="13.5" customHeight="1" x14ac:dyDescent="0.25">
      <c r="A61">
        <v>59</v>
      </c>
      <c r="D61" s="18"/>
      <c r="F61" s="18"/>
      <c r="H61" s="18"/>
      <c r="J61" s="18"/>
      <c r="L61" s="18"/>
      <c r="N61" s="18"/>
      <c r="P61" s="18"/>
      <c r="R61" s="18"/>
      <c r="T61" s="18"/>
      <c r="V61" s="18"/>
      <c r="X61" s="18"/>
      <c r="Z61" s="18"/>
      <c r="AB61" s="18"/>
      <c r="AC61" s="42" t="str">
        <f t="shared" si="0"/>
        <v xml:space="preserve"> </v>
      </c>
      <c r="AD61" s="19"/>
    </row>
    <row r="62" spans="1:30" ht="13.5" customHeight="1" x14ac:dyDescent="0.25">
      <c r="A62">
        <v>60</v>
      </c>
      <c r="D62" s="18"/>
      <c r="F62" s="18"/>
      <c r="H62" s="18"/>
      <c r="J62" s="18"/>
      <c r="L62" s="18"/>
      <c r="N62" s="18"/>
      <c r="P62" s="18"/>
      <c r="R62" s="18"/>
      <c r="T62" s="18"/>
      <c r="V62" s="18"/>
      <c r="X62" s="18"/>
      <c r="Z62" s="18"/>
      <c r="AB62" s="18"/>
      <c r="AC62" s="42" t="str">
        <f t="shared" si="0"/>
        <v xml:space="preserve"> </v>
      </c>
      <c r="AD62" s="19"/>
    </row>
    <row r="63" spans="1:30" ht="13.5" customHeight="1" x14ac:dyDescent="0.25">
      <c r="A63">
        <v>61</v>
      </c>
      <c r="D63" s="18"/>
      <c r="F63" s="18"/>
      <c r="H63" s="18"/>
      <c r="J63" s="18"/>
      <c r="L63" s="18"/>
      <c r="N63" s="18"/>
      <c r="P63" s="18"/>
      <c r="R63" s="18"/>
      <c r="T63" s="18"/>
      <c r="V63" s="18"/>
      <c r="X63" s="18"/>
      <c r="Z63" s="18"/>
      <c r="AB63" s="18"/>
      <c r="AC63" s="42" t="str">
        <f t="shared" si="0"/>
        <v xml:space="preserve"> </v>
      </c>
      <c r="AD63" s="19"/>
    </row>
    <row r="64" spans="1:30" ht="13.5" customHeight="1" x14ac:dyDescent="0.25">
      <c r="A64">
        <v>62</v>
      </c>
      <c r="D64" s="18"/>
      <c r="F64" s="18"/>
      <c r="H64" s="18"/>
      <c r="J64" s="18"/>
      <c r="L64" s="18"/>
      <c r="N64" s="18"/>
      <c r="P64" s="18"/>
      <c r="R64" s="18"/>
      <c r="T64" s="18"/>
      <c r="V64" s="18"/>
      <c r="X64" s="18"/>
      <c r="Z64" s="18"/>
      <c r="AB64" s="18"/>
      <c r="AC64" s="42" t="str">
        <f t="shared" si="0"/>
        <v xml:space="preserve"> </v>
      </c>
      <c r="AD64" s="19"/>
    </row>
    <row r="65" spans="1:30" ht="13.5" customHeight="1" x14ac:dyDescent="0.25">
      <c r="A65">
        <v>63</v>
      </c>
      <c r="D65" s="18"/>
      <c r="F65" s="18"/>
      <c r="H65" s="18"/>
      <c r="J65" s="18"/>
      <c r="L65" s="18"/>
      <c r="N65" s="18"/>
      <c r="P65" s="18"/>
      <c r="R65" s="18"/>
      <c r="T65" s="18"/>
      <c r="V65" s="18"/>
      <c r="X65" s="18"/>
      <c r="Z65" s="18"/>
      <c r="AB65" s="18"/>
      <c r="AC65" s="42" t="str">
        <f t="shared" si="0"/>
        <v xml:space="preserve"> </v>
      </c>
      <c r="AD65" s="19"/>
    </row>
    <row r="66" spans="1:30" ht="13.5" customHeight="1" x14ac:dyDescent="0.25">
      <c r="A66">
        <v>64</v>
      </c>
      <c r="D66" s="18"/>
      <c r="F66" s="18"/>
      <c r="H66" s="18"/>
      <c r="J66" s="18"/>
      <c r="L66" s="18"/>
      <c r="N66" s="18"/>
      <c r="P66" s="18"/>
      <c r="R66" s="18"/>
      <c r="T66" s="18"/>
      <c r="V66" s="18"/>
      <c r="X66" s="18"/>
      <c r="Z66" s="18"/>
      <c r="AB66" s="18"/>
      <c r="AC66" s="42" t="str">
        <f t="shared" si="0"/>
        <v xml:space="preserve"> </v>
      </c>
    </row>
    <row r="67" spans="1:30" ht="13.5" customHeight="1" x14ac:dyDescent="0.25">
      <c r="A67">
        <v>65</v>
      </c>
      <c r="D67" s="18"/>
      <c r="F67" s="18"/>
      <c r="H67" s="18"/>
      <c r="J67" s="18"/>
      <c r="L67" s="18"/>
      <c r="N67" s="18"/>
      <c r="P67" s="18"/>
      <c r="R67" s="18"/>
      <c r="T67" s="18"/>
      <c r="V67" s="18"/>
      <c r="X67" s="18"/>
      <c r="Z67" s="18"/>
      <c r="AB67" s="18"/>
      <c r="AC67" s="42" t="str">
        <f t="shared" si="0"/>
        <v xml:space="preserve"> </v>
      </c>
    </row>
    <row r="68" spans="1:30" ht="13.5" customHeight="1" x14ac:dyDescent="0.25">
      <c r="A68">
        <v>66</v>
      </c>
      <c r="D68" s="18"/>
      <c r="F68" s="18"/>
      <c r="H68" s="18"/>
      <c r="J68" s="18"/>
      <c r="L68" s="18"/>
      <c r="N68" s="18"/>
      <c r="P68" s="18"/>
      <c r="R68" s="18"/>
      <c r="T68" s="18"/>
      <c r="V68" s="18"/>
      <c r="X68" s="18"/>
      <c r="Z68" s="18"/>
      <c r="AB68" s="18"/>
      <c r="AC68" s="42" t="str">
        <f t="shared" ref="AC68:AC71" si="1" xml:space="preserve"> IF(C68+D68&gt;1, "HATA", IF(E68+F68&gt;1, "HATA", IF(G68+H68&gt;1, "HATA", IF(I68+J68&gt;1, "HATA", IF(K68+L68&gt;1, "HATA", IF(M68+N68&gt;1, "HATA", IF(O68+P68&gt;1, "HATA", IF(Q68+R68&gt;1, "HATA", IF(S68+T68&gt;1, "HATA", IF(U68+V68&gt;1, "HATA", IF(W68+X68&gt;1, "HATA", IF(Y68+Z68&gt;1, "HATA", IF(AA68+AB68&gt;1, "HATA"," ")))))))))))))</f>
        <v xml:space="preserve"> </v>
      </c>
    </row>
    <row r="69" spans="1:30" ht="13.5" customHeight="1" x14ac:dyDescent="0.25">
      <c r="A69">
        <v>67</v>
      </c>
      <c r="D69" s="18"/>
      <c r="F69" s="18"/>
      <c r="H69" s="18"/>
      <c r="J69" s="18"/>
      <c r="L69" s="18"/>
      <c r="N69" s="18"/>
      <c r="P69" s="18"/>
      <c r="R69" s="18"/>
      <c r="T69" s="18"/>
      <c r="V69" s="18"/>
      <c r="X69" s="18"/>
      <c r="Z69" s="18"/>
      <c r="AB69" s="18"/>
      <c r="AC69" s="42" t="str">
        <f t="shared" si="1"/>
        <v xml:space="preserve"> </v>
      </c>
    </row>
    <row r="70" spans="1:30" ht="13.5" customHeight="1" x14ac:dyDescent="0.25">
      <c r="A70">
        <v>68</v>
      </c>
      <c r="D70" s="18"/>
      <c r="F70" s="18"/>
      <c r="H70" s="18"/>
      <c r="J70" s="18"/>
      <c r="L70" s="18"/>
      <c r="N70" s="18"/>
      <c r="P70" s="18"/>
      <c r="R70" s="18"/>
      <c r="T70" s="18"/>
      <c r="V70" s="18"/>
      <c r="X70" s="18"/>
      <c r="Z70" s="18"/>
      <c r="AB70" s="18"/>
      <c r="AC70" s="42" t="str">
        <f t="shared" si="1"/>
        <v xml:space="preserve"> </v>
      </c>
    </row>
    <row r="71" spans="1:30" ht="13.5" customHeight="1" x14ac:dyDescent="0.25">
      <c r="A71">
        <v>69</v>
      </c>
      <c r="D71" s="18"/>
      <c r="F71" s="18"/>
      <c r="H71" s="18"/>
      <c r="J71" s="18"/>
      <c r="L71" s="18"/>
      <c r="N71" s="18"/>
      <c r="P71" s="18"/>
      <c r="R71" s="18"/>
      <c r="T71" s="18"/>
      <c r="V71" s="18"/>
      <c r="X71" s="18"/>
      <c r="Z71" s="18"/>
      <c r="AB71" s="18"/>
      <c r="AC71" s="42" t="str">
        <f t="shared" si="1"/>
        <v xml:space="preserve"> </v>
      </c>
    </row>
    <row r="72" spans="1:30" ht="13.5" customHeight="1" x14ac:dyDescent="0.25">
      <c r="A72" s="28"/>
      <c r="B72" s="28" t="s">
        <v>115</v>
      </c>
      <c r="C72" s="29">
        <f t="shared" ref="C72:AB72" si="2">SUM(C3:C71)</f>
        <v>0</v>
      </c>
      <c r="D72" s="29">
        <f t="shared" si="2"/>
        <v>0</v>
      </c>
      <c r="E72" s="29">
        <f t="shared" si="2"/>
        <v>0</v>
      </c>
      <c r="F72" s="29">
        <f t="shared" si="2"/>
        <v>0</v>
      </c>
      <c r="G72" s="29">
        <f t="shared" si="2"/>
        <v>0</v>
      </c>
      <c r="H72" s="29">
        <f t="shared" si="2"/>
        <v>0</v>
      </c>
      <c r="I72" s="29">
        <f t="shared" si="2"/>
        <v>0</v>
      </c>
      <c r="J72" s="29">
        <f t="shared" si="2"/>
        <v>0</v>
      </c>
      <c r="K72" s="29">
        <f t="shared" si="2"/>
        <v>0</v>
      </c>
      <c r="L72" s="29">
        <f t="shared" si="2"/>
        <v>0</v>
      </c>
      <c r="M72" s="29">
        <f t="shared" si="2"/>
        <v>0</v>
      </c>
      <c r="N72" s="29">
        <f t="shared" si="2"/>
        <v>0</v>
      </c>
      <c r="O72" s="29">
        <f t="shared" si="2"/>
        <v>0</v>
      </c>
      <c r="P72" s="29">
        <f t="shared" si="2"/>
        <v>0</v>
      </c>
      <c r="Q72" s="29">
        <f t="shared" si="2"/>
        <v>0</v>
      </c>
      <c r="R72" s="29">
        <f t="shared" si="2"/>
        <v>0</v>
      </c>
      <c r="S72" s="29">
        <f t="shared" si="2"/>
        <v>0</v>
      </c>
      <c r="T72" s="29">
        <f t="shared" si="2"/>
        <v>0</v>
      </c>
      <c r="U72" s="29">
        <f t="shared" si="2"/>
        <v>0</v>
      </c>
      <c r="V72" s="29">
        <f t="shared" si="2"/>
        <v>0</v>
      </c>
      <c r="W72" s="29">
        <f t="shared" si="2"/>
        <v>0</v>
      </c>
      <c r="X72" s="29">
        <f t="shared" si="2"/>
        <v>0</v>
      </c>
      <c r="Y72" s="29">
        <f t="shared" si="2"/>
        <v>0</v>
      </c>
      <c r="Z72" s="29">
        <f t="shared" si="2"/>
        <v>0</v>
      </c>
      <c r="AA72" s="29">
        <f t="shared" si="2"/>
        <v>0</v>
      </c>
      <c r="AB72" s="29">
        <f t="shared" si="2"/>
        <v>0</v>
      </c>
    </row>
  </sheetData>
  <mergeCells count="19">
    <mergeCell ref="AH1:AH2"/>
    <mergeCell ref="AC1:AE1"/>
    <mergeCell ref="AF1:AF2"/>
    <mergeCell ref="AG1:AG2"/>
    <mergeCell ref="W1:X1"/>
    <mergeCell ref="Y1:Z1"/>
    <mergeCell ref="AA1:AB1"/>
    <mergeCell ref="U1:V1"/>
    <mergeCell ref="A1:A2"/>
    <mergeCell ref="B1:B2"/>
    <mergeCell ref="C1:D1"/>
    <mergeCell ref="E1:F1"/>
    <mergeCell ref="G1:H1"/>
    <mergeCell ref="I1:J1"/>
    <mergeCell ref="K1:L1"/>
    <mergeCell ref="M1:N1"/>
    <mergeCell ref="O1:P1"/>
    <mergeCell ref="Q1:R1"/>
    <mergeCell ref="S1:T1"/>
  </mergeCells>
  <phoneticPr fontId="3" type="noConversion"/>
  <conditionalFormatting sqref="AC3:AC71">
    <cfRule type="cellIs" dxfId="1" priority="1" operator="equal">
      <formula>"HATA"</formula>
    </cfRule>
  </conditionalFormatting>
  <pageMargins left="0.70866141732283472" right="0.70866141732283472" top="0.74803149606299213" bottom="0.74803149606299213" header="0.31496062992125984" footer="0.31496062992125984"/>
  <pageSetup paperSize="9" scale="8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workbookViewId="0">
      <selection sqref="A1:A2"/>
    </sheetView>
  </sheetViews>
  <sheetFormatPr defaultRowHeight="15" x14ac:dyDescent="0.25"/>
  <cols>
    <col min="1" max="1" width="4.140625" customWidth="1"/>
    <col min="2" max="2" width="10.28515625" bestFit="1" customWidth="1"/>
    <col min="3" max="28" width="3" style="17" customWidth="1"/>
    <col min="29" max="29" width="10.5703125" customWidth="1"/>
    <col min="30" max="30" width="5.42578125" customWidth="1"/>
    <col min="31" max="31" width="3.7109375" style="27" customWidth="1"/>
    <col min="32" max="32" width="107.42578125" style="41" customWidth="1"/>
    <col min="33" max="33" width="44.140625" style="41" customWidth="1"/>
    <col min="34" max="34" width="9.140625" style="19"/>
  </cols>
  <sheetData>
    <row r="1" spans="1:34" ht="13.5" customHeight="1" x14ac:dyDescent="0.25">
      <c r="A1" s="56" t="s">
        <v>107</v>
      </c>
      <c r="B1" s="56" t="s">
        <v>108</v>
      </c>
      <c r="C1" s="55" t="s">
        <v>6</v>
      </c>
      <c r="D1" s="55"/>
      <c r="E1" s="55" t="s">
        <v>4</v>
      </c>
      <c r="F1" s="55"/>
      <c r="G1" s="55" t="s">
        <v>18</v>
      </c>
      <c r="H1" s="55"/>
      <c r="I1" s="55" t="s">
        <v>10</v>
      </c>
      <c r="J1" s="55"/>
      <c r="K1" s="55" t="s">
        <v>5</v>
      </c>
      <c r="L1" s="55"/>
      <c r="M1" s="55" t="s">
        <v>14</v>
      </c>
      <c r="N1" s="55"/>
      <c r="O1" s="55" t="s">
        <v>19</v>
      </c>
      <c r="P1" s="55"/>
      <c r="Q1" s="55" t="s">
        <v>11</v>
      </c>
      <c r="R1" s="55"/>
      <c r="S1" s="55" t="s">
        <v>13</v>
      </c>
      <c r="T1" s="55"/>
      <c r="U1" s="55" t="s">
        <v>9</v>
      </c>
      <c r="V1" s="55"/>
      <c r="W1" s="55" t="s">
        <v>12</v>
      </c>
      <c r="X1" s="55"/>
      <c r="Y1" s="55" t="s">
        <v>20</v>
      </c>
      <c r="Z1" s="55"/>
      <c r="AA1" s="55" t="s">
        <v>7</v>
      </c>
      <c r="AB1" s="55"/>
      <c r="AC1" s="60"/>
      <c r="AD1" s="60"/>
      <c r="AE1" s="60"/>
      <c r="AF1" s="61" t="s">
        <v>109</v>
      </c>
      <c r="AG1" s="61" t="s">
        <v>110</v>
      </c>
      <c r="AH1" s="58" t="s">
        <v>111</v>
      </c>
    </row>
    <row r="2" spans="1:34" ht="13.5" customHeight="1" x14ac:dyDescent="0.25">
      <c r="A2" s="57"/>
      <c r="B2" s="57"/>
      <c r="C2" s="14" t="s">
        <v>112</v>
      </c>
      <c r="D2" s="15" t="s">
        <v>113</v>
      </c>
      <c r="E2" s="14" t="s">
        <v>112</v>
      </c>
      <c r="F2" s="15" t="s">
        <v>113</v>
      </c>
      <c r="G2" s="14" t="s">
        <v>112</v>
      </c>
      <c r="H2" s="15" t="s">
        <v>113</v>
      </c>
      <c r="I2" s="14" t="s">
        <v>112</v>
      </c>
      <c r="J2" s="15" t="s">
        <v>113</v>
      </c>
      <c r="K2" s="14" t="s">
        <v>112</v>
      </c>
      <c r="L2" s="15" t="s">
        <v>113</v>
      </c>
      <c r="M2" s="14" t="s">
        <v>112</v>
      </c>
      <c r="N2" s="15" t="s">
        <v>113</v>
      </c>
      <c r="O2" s="14" t="s">
        <v>112</v>
      </c>
      <c r="P2" s="15" t="s">
        <v>113</v>
      </c>
      <c r="Q2" s="14" t="s">
        <v>112</v>
      </c>
      <c r="R2" s="15" t="s">
        <v>113</v>
      </c>
      <c r="S2" s="14" t="s">
        <v>112</v>
      </c>
      <c r="T2" s="15" t="s">
        <v>113</v>
      </c>
      <c r="U2" s="14" t="s">
        <v>112</v>
      </c>
      <c r="V2" s="15" t="s">
        <v>113</v>
      </c>
      <c r="W2" s="14" t="s">
        <v>112</v>
      </c>
      <c r="X2" s="15" t="s">
        <v>113</v>
      </c>
      <c r="Y2" s="14" t="s">
        <v>112</v>
      </c>
      <c r="Z2" s="15" t="s">
        <v>113</v>
      </c>
      <c r="AA2" s="14" t="s">
        <v>112</v>
      </c>
      <c r="AB2" s="15" t="s">
        <v>113</v>
      </c>
      <c r="AC2" s="14" t="s">
        <v>114</v>
      </c>
      <c r="AD2" s="13"/>
      <c r="AE2" s="16"/>
      <c r="AF2" s="62"/>
      <c r="AG2" s="62"/>
      <c r="AH2" s="59"/>
    </row>
    <row r="3" spans="1:34" ht="13.5" customHeight="1" x14ac:dyDescent="0.25">
      <c r="A3">
        <v>1</v>
      </c>
      <c r="D3" s="18"/>
      <c r="F3" s="18"/>
      <c r="H3" s="18"/>
      <c r="J3" s="18"/>
      <c r="L3" s="18"/>
      <c r="N3" s="18"/>
      <c r="P3" s="18"/>
      <c r="R3" s="18"/>
      <c r="T3" s="18"/>
      <c r="V3" s="18"/>
      <c r="X3" s="18"/>
      <c r="Z3" s="18"/>
      <c r="AB3" s="18"/>
      <c r="AC3" s="42" t="str">
        <f xml:space="preserve"> IF(C3+D3&gt;1, "HATA", IF(E3+F3&gt;1, "HATA", IF(G3+H3&gt;1, "HATA", IF(I3+J3&gt;1, "HATA", IF(K3+L3&gt;1, "HATA", IF(M3+N3&gt;1, "HATA", IF(O3+P3&gt;1, "HATA", IF(Q3+R3&gt;1, "HATA", IF(S3+T3&gt;1, "HATA", IF(U3+V3&gt;1, "HATA", IF(W3+X3&gt;1, "HATA", IF(Y3+Z3&gt;1, "HATA", IF(AA3+AB3&gt;1, "HATA"," ")))))))))))))</f>
        <v xml:space="preserve"> </v>
      </c>
      <c r="AD3" s="1" t="str">
        <f>+madde!E2</f>
        <v>M20</v>
      </c>
      <c r="AE3" s="21">
        <v>1</v>
      </c>
      <c r="AF3" s="41" t="str">
        <f>+madde!G2</f>
        <v>Arkadaşlarıyla iş birliği yaparak ve paylaşarak oynamayı öğrenme</v>
      </c>
      <c r="AG3" s="43" t="str">
        <f>+madde!H2</f>
        <v>İş birliği geliştirme</v>
      </c>
      <c r="AH3" s="19">
        <f>+C72</f>
        <v>0</v>
      </c>
    </row>
    <row r="4" spans="1:34" ht="13.5" customHeight="1" x14ac:dyDescent="0.25">
      <c r="A4">
        <v>2</v>
      </c>
      <c r="D4" s="18"/>
      <c r="F4" s="18"/>
      <c r="H4" s="18"/>
      <c r="J4" s="18"/>
      <c r="L4" s="18"/>
      <c r="N4" s="18"/>
      <c r="P4" s="18"/>
      <c r="R4" s="18"/>
      <c r="T4" s="18"/>
      <c r="V4" s="18"/>
      <c r="X4" s="18"/>
      <c r="Z4" s="18"/>
      <c r="AB4" s="18"/>
      <c r="AC4" s="42" t="str">
        <f t="shared" ref="AC4:AC67" si="0" xml:space="preserve"> IF(C4+D4&gt;1, "HATA", IF(E4+F4&gt;1, "HATA", IF(G4+H4&gt;1, "HATA", IF(I4+J4&gt;1, "HATA", IF(K4+L4&gt;1, "HATA", IF(M4+N4&gt;1, "HATA", IF(O4+P4&gt;1, "HATA", IF(Q4+R4&gt;1, "HATA", IF(S4+T4&gt;1, "HATA", IF(U4+V4&gt;1, "HATA", IF(W4+X4&gt;1, "HATA", IF(Y4+Z4&gt;1, "HATA", IF(AA4+AB4&gt;1, "HATA"," ")))))))))))))</f>
        <v xml:space="preserve"> </v>
      </c>
      <c r="AD4" s="1" t="str">
        <f>+madde!E3</f>
        <v>M11</v>
      </c>
      <c r="AE4" s="21">
        <v>2</v>
      </c>
      <c r="AF4" s="41" t="str">
        <f>+madde!G3</f>
        <v>Problem çözme becerilerini öğrenme</v>
      </c>
      <c r="AG4" s="43" t="str">
        <f>+madde!H3</f>
        <v>Problem çözme becerileri</v>
      </c>
      <c r="AH4" s="19">
        <f>+D72</f>
        <v>0</v>
      </c>
    </row>
    <row r="5" spans="1:34" ht="13.5" customHeight="1" x14ac:dyDescent="0.25">
      <c r="A5">
        <v>3</v>
      </c>
      <c r="D5" s="18"/>
      <c r="F5" s="18"/>
      <c r="H5" s="18"/>
      <c r="J5" s="18"/>
      <c r="L5" s="18"/>
      <c r="N5" s="18"/>
      <c r="P5" s="18"/>
      <c r="R5" s="18"/>
      <c r="T5" s="18"/>
      <c r="V5" s="18"/>
      <c r="X5" s="18"/>
      <c r="Z5" s="18"/>
      <c r="AB5" s="18"/>
      <c r="AC5" s="42" t="str">
        <f t="shared" si="0"/>
        <v xml:space="preserve"> </v>
      </c>
      <c r="AD5" s="1" t="str">
        <f>+madde!E4</f>
        <v>M12</v>
      </c>
      <c r="AE5" s="21">
        <v>3</v>
      </c>
      <c r="AF5" s="41" t="str">
        <f>+madde!G4</f>
        <v>Okulda fiziksel güvenliklerini sağlayacak davranışlar kazanma</v>
      </c>
      <c r="AG5" s="43" t="str">
        <f>+madde!H4</f>
        <v>Yaşam becerileri</v>
      </c>
      <c r="AH5" s="19">
        <f>+E72</f>
        <v>0</v>
      </c>
    </row>
    <row r="6" spans="1:34" ht="13.5" customHeight="1" x14ac:dyDescent="0.25">
      <c r="A6">
        <v>4</v>
      </c>
      <c r="D6" s="18"/>
      <c r="F6" s="18"/>
      <c r="H6" s="18"/>
      <c r="J6" s="18"/>
      <c r="L6" s="18"/>
      <c r="N6" s="18"/>
      <c r="P6" s="18"/>
      <c r="R6" s="18"/>
      <c r="T6" s="18"/>
      <c r="V6" s="18"/>
      <c r="X6" s="18"/>
      <c r="Z6" s="18"/>
      <c r="AB6" s="18"/>
      <c r="AC6" s="42" t="str">
        <f t="shared" si="0"/>
        <v xml:space="preserve"> </v>
      </c>
      <c r="AD6" s="1" t="str">
        <f>+madde!E5</f>
        <v>M24</v>
      </c>
      <c r="AE6" s="21">
        <v>4</v>
      </c>
      <c r="AF6" s="41" t="str">
        <f>+madde!G5</f>
        <v>İrade geliştirmeyle ilgili temel düzeyde beceriler kazanma (Ör., Bir oyuncak satın almak için para biriktirmek)</v>
      </c>
      <c r="AG6" s="43" t="str">
        <f>+madde!H5</f>
        <v>Otokontrol</v>
      </c>
      <c r="AH6" s="19">
        <f>+F72</f>
        <v>0</v>
      </c>
    </row>
    <row r="7" spans="1:34" ht="13.5" customHeight="1" x14ac:dyDescent="0.25">
      <c r="A7">
        <v>5</v>
      </c>
      <c r="D7" s="18"/>
      <c r="F7" s="18"/>
      <c r="H7" s="18"/>
      <c r="J7" s="18"/>
      <c r="L7" s="18"/>
      <c r="N7" s="18"/>
      <c r="P7" s="18"/>
      <c r="R7" s="18"/>
      <c r="T7" s="18"/>
      <c r="V7" s="18"/>
      <c r="X7" s="18"/>
      <c r="Z7" s="18"/>
      <c r="AB7" s="18"/>
      <c r="AC7" s="42" t="str">
        <f t="shared" si="0"/>
        <v xml:space="preserve"> </v>
      </c>
      <c r="AD7" s="1" t="str">
        <f>+madde!E6</f>
        <v>M06</v>
      </c>
      <c r="AE7" s="21">
        <v>5</v>
      </c>
      <c r="AF7" s="41" t="str">
        <f>+madde!G6</f>
        <v>Öfke kontrolüyle ilgili temel düzeyde beceriler kazanma</v>
      </c>
      <c r="AG7" s="43" t="str">
        <f>+madde!H6</f>
        <v>Öfke yönetimi</v>
      </c>
      <c r="AH7" s="19">
        <f>+G72</f>
        <v>0</v>
      </c>
    </row>
    <row r="8" spans="1:34" ht="13.5" customHeight="1" x14ac:dyDescent="0.25">
      <c r="A8">
        <v>6</v>
      </c>
      <c r="D8" s="18"/>
      <c r="F8" s="18"/>
      <c r="H8" s="18"/>
      <c r="J8" s="18"/>
      <c r="L8" s="18"/>
      <c r="N8" s="18"/>
      <c r="P8" s="18"/>
      <c r="R8" s="18"/>
      <c r="T8" s="18"/>
      <c r="V8" s="18"/>
      <c r="X8" s="18"/>
      <c r="Z8" s="18"/>
      <c r="AB8" s="18"/>
      <c r="AC8" s="42" t="str">
        <f t="shared" si="0"/>
        <v xml:space="preserve"> </v>
      </c>
      <c r="AD8" s="1" t="str">
        <f>+madde!E7</f>
        <v>M29</v>
      </c>
      <c r="AE8" s="21">
        <v>6</v>
      </c>
      <c r="AF8" s="41" t="str">
        <f>+madde!G7</f>
        <v>Okul ve sınıf kuralları hakkında bilgilenme</v>
      </c>
      <c r="AG8" s="43" t="str">
        <f>+madde!H7</f>
        <v>Okula ve Çevreye Uyum/Okul kuralları</v>
      </c>
      <c r="AH8" s="19">
        <f>+H72</f>
        <v>0</v>
      </c>
    </row>
    <row r="9" spans="1:34" ht="13.5" customHeight="1" x14ac:dyDescent="0.25">
      <c r="A9">
        <v>7</v>
      </c>
      <c r="D9" s="18"/>
      <c r="F9" s="18"/>
      <c r="H9" s="18"/>
      <c r="J9" s="18"/>
      <c r="L9" s="18"/>
      <c r="N9" s="18"/>
      <c r="P9" s="18"/>
      <c r="R9" s="18"/>
      <c r="T9" s="18"/>
      <c r="V9" s="18"/>
      <c r="X9" s="18"/>
      <c r="Z9" s="18"/>
      <c r="AB9" s="18"/>
      <c r="AC9" s="42" t="str">
        <f t="shared" si="0"/>
        <v xml:space="preserve"> </v>
      </c>
      <c r="AD9" s="1" t="str">
        <f>+madde!E8</f>
        <v>M05</v>
      </c>
      <c r="AE9" s="21">
        <v>7</v>
      </c>
      <c r="AF9" s="41" t="str">
        <f>+madde!G8</f>
        <v>İncitici bir davranışla (kötü söz söyleme, alay etme, vurma vb.) karşılaştığında ne yapması gerektiğini öğrenme</v>
      </c>
      <c r="AG9" s="43" t="str">
        <f>+madde!H8</f>
        <v>Sosyal beceriler</v>
      </c>
      <c r="AH9" s="19">
        <f>+I72</f>
        <v>0</v>
      </c>
    </row>
    <row r="10" spans="1:34" ht="13.5" customHeight="1" x14ac:dyDescent="0.25">
      <c r="A10">
        <v>8</v>
      </c>
      <c r="D10" s="18"/>
      <c r="F10" s="18"/>
      <c r="H10" s="18"/>
      <c r="J10" s="18"/>
      <c r="L10" s="18"/>
      <c r="N10" s="18"/>
      <c r="P10" s="18"/>
      <c r="R10" s="18"/>
      <c r="T10" s="18"/>
      <c r="V10" s="18"/>
      <c r="X10" s="18"/>
      <c r="Z10" s="18"/>
      <c r="AB10" s="18"/>
      <c r="AC10" s="42" t="str">
        <f t="shared" si="0"/>
        <v xml:space="preserve"> </v>
      </c>
      <c r="AD10" s="1" t="str">
        <f>+madde!E9</f>
        <v>M01</v>
      </c>
      <c r="AE10" s="21">
        <v>8</v>
      </c>
      <c r="AF10" s="41" t="str">
        <f>+madde!G9</f>
        <v>Kendilerine özgü özellikleriyle değerli bireyler olduklarını hissetme</v>
      </c>
      <c r="AG10" s="43" t="str">
        <f>+madde!H9</f>
        <v>Özsaygı geliştirme</v>
      </c>
      <c r="AH10" s="19">
        <f>+J72</f>
        <v>0</v>
      </c>
    </row>
    <row r="11" spans="1:34" ht="13.5" customHeight="1" x14ac:dyDescent="0.25">
      <c r="A11">
        <v>9</v>
      </c>
      <c r="D11" s="18"/>
      <c r="F11" s="18"/>
      <c r="H11" s="18"/>
      <c r="J11" s="18"/>
      <c r="L11" s="18"/>
      <c r="N11" s="18"/>
      <c r="P11" s="18"/>
      <c r="R11" s="18"/>
      <c r="T11" s="18"/>
      <c r="V11" s="18"/>
      <c r="X11" s="18"/>
      <c r="Z11" s="18"/>
      <c r="AB11" s="18"/>
      <c r="AC11" s="42" t="str">
        <f t="shared" si="0"/>
        <v xml:space="preserve"> </v>
      </c>
      <c r="AD11" s="1" t="str">
        <f>+madde!E10</f>
        <v>M02</v>
      </c>
      <c r="AE11" s="21">
        <v>9</v>
      </c>
      <c r="AF11" s="41" t="str">
        <f>+madde!G10</f>
        <v>Özgüven kazanma konusunda desteklenme</v>
      </c>
      <c r="AG11" s="43" t="str">
        <f>+madde!H10</f>
        <v>Özgüven geliştirme</v>
      </c>
      <c r="AH11" s="19">
        <f>+K72</f>
        <v>0</v>
      </c>
    </row>
    <row r="12" spans="1:34" ht="13.5" customHeight="1" x14ac:dyDescent="0.25">
      <c r="A12">
        <v>10</v>
      </c>
      <c r="D12" s="18"/>
      <c r="F12" s="18"/>
      <c r="H12" s="18"/>
      <c r="J12" s="18"/>
      <c r="L12" s="18"/>
      <c r="N12" s="18"/>
      <c r="P12" s="18"/>
      <c r="R12" s="18"/>
      <c r="T12" s="18"/>
      <c r="V12" s="18"/>
      <c r="X12" s="18"/>
      <c r="Z12" s="18"/>
      <c r="AB12" s="18"/>
      <c r="AC12" s="42" t="str">
        <f t="shared" si="0"/>
        <v xml:space="preserve"> </v>
      </c>
      <c r="AD12" s="1" t="str">
        <f>+madde!E11</f>
        <v>M18</v>
      </c>
      <c r="AE12" s="21">
        <v>10</v>
      </c>
      <c r="AF12" s="41" t="str">
        <f>+madde!G11</f>
        <v>Başkaları hatırlatmadan sorumluluklarını yerine getirebilme becerisi kazanma (ör., oyuncaklarını toplama, tabağını masadan kaldırma)</v>
      </c>
      <c r="AG12" s="43" t="str">
        <f>+madde!H11</f>
        <v>Öz disiplin geliştirme</v>
      </c>
      <c r="AH12" s="19">
        <f>+L72</f>
        <v>0</v>
      </c>
    </row>
    <row r="13" spans="1:34" ht="13.5" customHeight="1" x14ac:dyDescent="0.25">
      <c r="A13">
        <v>11</v>
      </c>
      <c r="D13" s="18"/>
      <c r="F13" s="18"/>
      <c r="H13" s="18"/>
      <c r="J13" s="18"/>
      <c r="L13" s="18"/>
      <c r="N13" s="18"/>
      <c r="P13" s="18"/>
      <c r="R13" s="18"/>
      <c r="T13" s="18"/>
      <c r="V13" s="18"/>
      <c r="X13" s="18"/>
      <c r="Z13" s="18"/>
      <c r="AB13" s="18"/>
      <c r="AC13" s="42" t="str">
        <f t="shared" si="0"/>
        <v xml:space="preserve"> </v>
      </c>
      <c r="AD13" s="1" t="str">
        <f>+madde!E12</f>
        <v>M03</v>
      </c>
      <c r="AE13" s="21">
        <v>11</v>
      </c>
      <c r="AF13" s="41" t="str">
        <f>+madde!G12</f>
        <v>Duygularını (ör., mutluluk, üzüntü, korku ve şaşkınlık) tanıma</v>
      </c>
      <c r="AG13" s="43" t="str">
        <f>+madde!H12</f>
        <v>Duygu farkındalığı/Duygu düzenleme</v>
      </c>
      <c r="AH13" s="19">
        <f>+M72</f>
        <v>0</v>
      </c>
    </row>
    <row r="14" spans="1:34" ht="13.5" customHeight="1" x14ac:dyDescent="0.25">
      <c r="A14">
        <v>12</v>
      </c>
      <c r="D14" s="18"/>
      <c r="F14" s="18"/>
      <c r="H14" s="18"/>
      <c r="J14" s="18"/>
      <c r="L14" s="18"/>
      <c r="N14" s="18"/>
      <c r="P14" s="18"/>
      <c r="R14" s="18"/>
      <c r="T14" s="18"/>
      <c r="V14" s="18"/>
      <c r="X14" s="18"/>
      <c r="Z14" s="18"/>
      <c r="AB14" s="18"/>
      <c r="AC14" s="42" t="str">
        <f t="shared" si="0"/>
        <v xml:space="preserve"> </v>
      </c>
      <c r="AD14" s="1" t="str">
        <f>+madde!E13</f>
        <v>M38</v>
      </c>
      <c r="AE14" s="21">
        <v>12</v>
      </c>
      <c r="AF14" s="41" t="str">
        <f>+madde!G13</f>
        <v>Lego, oyun hamuru gibi materyaller kullanarak, yaratıcılıklarını kullanarak kendini ifade etme</v>
      </c>
      <c r="AG14" s="43" t="str">
        <f>+madde!H13</f>
        <v>Yaratıcılık</v>
      </c>
      <c r="AH14" s="19">
        <f>+N72</f>
        <v>0</v>
      </c>
    </row>
    <row r="15" spans="1:34" ht="13.5" customHeight="1" x14ac:dyDescent="0.25">
      <c r="A15">
        <v>13</v>
      </c>
      <c r="D15" s="18"/>
      <c r="F15" s="18"/>
      <c r="H15" s="18"/>
      <c r="J15" s="18"/>
      <c r="L15" s="18"/>
      <c r="N15" s="18"/>
      <c r="P15" s="18"/>
      <c r="R15" s="18"/>
      <c r="T15" s="18"/>
      <c r="V15" s="18"/>
      <c r="X15" s="18"/>
      <c r="Z15" s="18"/>
      <c r="AB15" s="18"/>
      <c r="AC15" s="42" t="str">
        <f t="shared" si="0"/>
        <v xml:space="preserve"> </v>
      </c>
      <c r="AD15" s="1" t="str">
        <f>+madde!E14</f>
        <v>M36</v>
      </c>
      <c r="AE15" s="21">
        <v>13</v>
      </c>
      <c r="AF15" s="41" t="str">
        <f>+madde!G14</f>
        <v>Rehber öğretmeni/psikolojik danışmanı tanıma ve ondan hangi konularda yardım alacaklarını öğrenme</v>
      </c>
      <c r="AG15" s="43" t="str">
        <f>+madde!H14</f>
        <v>Rehberlik ve Psikolojik Danışma servisinin tanıtılması</v>
      </c>
      <c r="AH15" s="19">
        <f>+O72</f>
        <v>0</v>
      </c>
    </row>
    <row r="16" spans="1:34" ht="13.5" customHeight="1" x14ac:dyDescent="0.25">
      <c r="A16">
        <v>14</v>
      </c>
      <c r="D16" s="18"/>
      <c r="F16" s="18"/>
      <c r="H16" s="18"/>
      <c r="J16" s="18"/>
      <c r="L16" s="18"/>
      <c r="N16" s="18"/>
      <c r="P16" s="18"/>
      <c r="R16" s="18"/>
      <c r="T16" s="18"/>
      <c r="V16" s="18"/>
      <c r="X16" s="18"/>
      <c r="Z16" s="18"/>
      <c r="AB16" s="18"/>
      <c r="AC16" s="42" t="str">
        <f t="shared" si="0"/>
        <v xml:space="preserve"> </v>
      </c>
      <c r="AD16" s="1" t="str">
        <f>+madde!E15</f>
        <v>M08</v>
      </c>
      <c r="AE16" s="21">
        <v>14</v>
      </c>
      <c r="AF16" s="41" t="str">
        <f>+madde!G15</f>
        <v>İletişim becerileri kazanma (ör., söz kesmeden dinlemek, soru sorma ve yönergeleri takip etme)</v>
      </c>
      <c r="AG16" s="43" t="str">
        <f>+madde!H15</f>
        <v>İletişim becerileri</v>
      </c>
      <c r="AH16" s="19">
        <f>+P72</f>
        <v>0</v>
      </c>
    </row>
    <row r="17" spans="1:34" ht="13.5" customHeight="1" x14ac:dyDescent="0.25">
      <c r="A17">
        <v>15</v>
      </c>
      <c r="D17" s="18"/>
      <c r="F17" s="18"/>
      <c r="H17" s="18"/>
      <c r="J17" s="18"/>
      <c r="L17" s="18"/>
      <c r="N17" s="18"/>
      <c r="P17" s="18"/>
      <c r="R17" s="18"/>
      <c r="T17" s="18"/>
      <c r="V17" s="18"/>
      <c r="X17" s="18"/>
      <c r="Z17" s="18"/>
      <c r="AB17" s="18"/>
      <c r="AC17" s="42" t="str">
        <f t="shared" si="0"/>
        <v xml:space="preserve"> </v>
      </c>
      <c r="AD17" s="1" t="str">
        <f>+madde!E16</f>
        <v>M07</v>
      </c>
      <c r="AE17" s="21">
        <v>15</v>
      </c>
      <c r="AF17" s="41" t="str">
        <f>+madde!G16</f>
        <v>Arkadaş edinme ve arkadaşlarıyla iyi geçinme</v>
      </c>
      <c r="AG17" s="43" t="str">
        <f>+madde!H16</f>
        <v>Sosyal beceriler</v>
      </c>
      <c r="AH17" s="19">
        <f>+Q72</f>
        <v>0</v>
      </c>
    </row>
    <row r="18" spans="1:34" ht="13.5" customHeight="1" x14ac:dyDescent="0.25">
      <c r="A18">
        <v>16</v>
      </c>
      <c r="D18" s="18"/>
      <c r="F18" s="18"/>
      <c r="H18" s="18"/>
      <c r="J18" s="18"/>
      <c r="L18" s="18"/>
      <c r="N18" s="18"/>
      <c r="P18" s="18"/>
      <c r="R18" s="18"/>
      <c r="T18" s="18"/>
      <c r="V18" s="18"/>
      <c r="X18" s="18"/>
      <c r="Z18" s="18"/>
      <c r="AB18" s="18"/>
      <c r="AC18" s="42" t="str">
        <f t="shared" si="0"/>
        <v xml:space="preserve"> </v>
      </c>
      <c r="AD18" s="1" t="str">
        <f>+madde!E17</f>
        <v>M09</v>
      </c>
      <c r="AE18" s="21">
        <v>16</v>
      </c>
      <c r="AF18" s="41" t="str">
        <f>+madde!G17</f>
        <v>Karar vermeyle ilgili temel düzeyde beceriler kazanma</v>
      </c>
      <c r="AG18" s="43" t="str">
        <f>+madde!H17</f>
        <v>Karar verme becerisi</v>
      </c>
      <c r="AH18" s="19">
        <f>+R72</f>
        <v>0</v>
      </c>
    </row>
    <row r="19" spans="1:34" ht="13.5" customHeight="1" x14ac:dyDescent="0.25">
      <c r="A19">
        <v>17</v>
      </c>
      <c r="D19" s="18"/>
      <c r="F19" s="18"/>
      <c r="H19" s="18"/>
      <c r="J19" s="18"/>
      <c r="L19" s="18"/>
      <c r="N19" s="18"/>
      <c r="P19" s="18"/>
      <c r="R19" s="18"/>
      <c r="T19" s="18"/>
      <c r="V19" s="18"/>
      <c r="X19" s="18"/>
      <c r="Z19" s="18"/>
      <c r="AB19" s="18"/>
      <c r="AC19" s="42" t="str">
        <f t="shared" si="0"/>
        <v xml:space="preserve"> </v>
      </c>
      <c r="AD19" s="1" t="str">
        <f>+madde!E18</f>
        <v>M35</v>
      </c>
      <c r="AE19" s="21">
        <v>17</v>
      </c>
      <c r="AF19" s="41" t="str">
        <f>+madde!G18</f>
        <v>Zamanı planlamayı öğrenme</v>
      </c>
      <c r="AG19" s="43" t="str">
        <f>+madde!H18</f>
        <v>Zaman yönetimi</v>
      </c>
      <c r="AH19" s="19">
        <f>+S72</f>
        <v>0</v>
      </c>
    </row>
    <row r="20" spans="1:34" ht="13.5" customHeight="1" x14ac:dyDescent="0.25">
      <c r="A20">
        <v>18</v>
      </c>
      <c r="D20" s="18"/>
      <c r="F20" s="18"/>
      <c r="H20" s="18"/>
      <c r="J20" s="18"/>
      <c r="L20" s="18"/>
      <c r="N20" s="18"/>
      <c r="P20" s="18"/>
      <c r="R20" s="18"/>
      <c r="T20" s="18"/>
      <c r="V20" s="18"/>
      <c r="X20" s="18"/>
      <c r="Z20" s="18"/>
      <c r="AB20" s="18"/>
      <c r="AC20" s="42" t="str">
        <f t="shared" si="0"/>
        <v xml:space="preserve"> </v>
      </c>
      <c r="AD20" s="1" t="str">
        <f>+madde!E19</f>
        <v>M27</v>
      </c>
      <c r="AE20" s="21">
        <v>18</v>
      </c>
      <c r="AF20" s="41" t="str">
        <f>+madde!G19</f>
        <v>Mesleklerin toplumdaki önemini fark etme ve olumlu tutum geliştirme</v>
      </c>
      <c r="AG20" s="43" t="str">
        <f>+madde!H19</f>
        <v>Kariyer gelişimi</v>
      </c>
      <c r="AH20" s="19">
        <f>+T72</f>
        <v>0</v>
      </c>
    </row>
    <row r="21" spans="1:34" ht="13.5" customHeight="1" x14ac:dyDescent="0.25">
      <c r="A21">
        <v>19</v>
      </c>
      <c r="D21" s="18"/>
      <c r="F21" s="18"/>
      <c r="H21" s="18"/>
      <c r="J21" s="18"/>
      <c r="L21" s="18"/>
      <c r="N21" s="18"/>
      <c r="P21" s="18"/>
      <c r="R21" s="18"/>
      <c r="T21" s="18"/>
      <c r="V21" s="18"/>
      <c r="X21" s="18"/>
      <c r="Z21" s="18"/>
      <c r="AB21" s="18"/>
      <c r="AC21" s="42" t="str">
        <f t="shared" si="0"/>
        <v xml:space="preserve"> </v>
      </c>
      <c r="AD21" s="1" t="str">
        <f>+madde!E20</f>
        <v>M39</v>
      </c>
      <c r="AE21" s="21">
        <v>19</v>
      </c>
      <c r="AF21" s="41" t="str">
        <f>+madde!G20</f>
        <v>Yardım arama becerilerini geliştirme (ör., nereden ve kimden yardım isteyeceğini bilme)</v>
      </c>
      <c r="AG21" s="43" t="str">
        <f>+madde!H20</f>
        <v>Yardım arama</v>
      </c>
      <c r="AH21" s="19">
        <f>+U72</f>
        <v>0</v>
      </c>
    </row>
    <row r="22" spans="1:34" ht="13.5" customHeight="1" x14ac:dyDescent="0.25">
      <c r="A22">
        <v>20</v>
      </c>
      <c r="D22" s="18"/>
      <c r="F22" s="18"/>
      <c r="H22" s="18"/>
      <c r="J22" s="18"/>
      <c r="L22" s="18"/>
      <c r="N22" s="18"/>
      <c r="P22" s="18"/>
      <c r="R22" s="18"/>
      <c r="T22" s="18"/>
      <c r="V22" s="18"/>
      <c r="X22" s="18"/>
      <c r="Z22" s="18"/>
      <c r="AB22" s="18"/>
      <c r="AC22" s="42" t="str">
        <f t="shared" si="0"/>
        <v xml:space="preserve"> </v>
      </c>
      <c r="AD22" s="1" t="str">
        <f>+madde!E21</f>
        <v>M04</v>
      </c>
      <c r="AE22" s="21">
        <v>20</v>
      </c>
      <c r="AF22" s="41" t="str">
        <f>+madde!G21</f>
        <v>Duygu ve düşüncelerini ifade etme</v>
      </c>
      <c r="AG22" s="43" t="str">
        <f>+madde!H21</f>
        <v>İletişim becerileri</v>
      </c>
      <c r="AH22" s="19">
        <f>+V72</f>
        <v>0</v>
      </c>
    </row>
    <row r="23" spans="1:34" ht="13.5" customHeight="1" x14ac:dyDescent="0.25">
      <c r="A23">
        <v>21</v>
      </c>
      <c r="D23" s="18"/>
      <c r="F23" s="18"/>
      <c r="H23" s="18"/>
      <c r="J23" s="18"/>
      <c r="L23" s="18"/>
      <c r="N23" s="18"/>
      <c r="P23" s="18"/>
      <c r="R23" s="18"/>
      <c r="T23" s="18"/>
      <c r="V23" s="18"/>
      <c r="X23" s="18"/>
      <c r="Z23" s="18"/>
      <c r="AB23" s="18"/>
      <c r="AC23" s="42" t="str">
        <f t="shared" si="0"/>
        <v xml:space="preserve"> </v>
      </c>
      <c r="AD23" s="1" t="str">
        <f>+madde!E22</f>
        <v>M10</v>
      </c>
      <c r="AE23" s="21">
        <v>21</v>
      </c>
      <c r="AF23" s="41" t="str">
        <f>+madde!G22</f>
        <v>İlişkilerinde kişisel sınırlarını koruma (ör., “HAYIR!” deme becerisi)</v>
      </c>
      <c r="AG23" s="43" t="str">
        <f>+madde!H22</f>
        <v>Sınır koyma</v>
      </c>
      <c r="AH23" s="19">
        <f>+W72</f>
        <v>0</v>
      </c>
    </row>
    <row r="24" spans="1:34" ht="13.5" customHeight="1" x14ac:dyDescent="0.25">
      <c r="A24">
        <v>22</v>
      </c>
      <c r="D24" s="18"/>
      <c r="F24" s="18"/>
      <c r="H24" s="18"/>
      <c r="J24" s="18"/>
      <c r="L24" s="18"/>
      <c r="N24" s="18"/>
      <c r="P24" s="18"/>
      <c r="R24" s="18"/>
      <c r="T24" s="18"/>
      <c r="V24" s="18"/>
      <c r="X24" s="18"/>
      <c r="Z24" s="18"/>
      <c r="AB24" s="18"/>
      <c r="AC24" s="42" t="str">
        <f t="shared" si="0"/>
        <v xml:space="preserve"> </v>
      </c>
      <c r="AD24" s="1" t="str">
        <f>+madde!E23</f>
        <v>M22</v>
      </c>
      <c r="AE24" s="21">
        <v>22</v>
      </c>
      <c r="AF24" s="41" t="str">
        <f>+madde!G23</f>
        <v>Bireysel farklılıklara (ör., karşı cinsiyet, engelli öğrenci ve göçmenler) saygılı davranmayı öğrenme</v>
      </c>
      <c r="AG24" s="43" t="str">
        <f>+madde!H23</f>
        <v>Bireysel farklılıklara saygı</v>
      </c>
      <c r="AH24" s="19">
        <f>+X72</f>
        <v>0</v>
      </c>
    </row>
    <row r="25" spans="1:34" ht="13.5" customHeight="1" x14ac:dyDescent="0.25">
      <c r="A25">
        <v>23</v>
      </c>
      <c r="D25" s="18"/>
      <c r="F25" s="18"/>
      <c r="H25" s="18"/>
      <c r="J25" s="18"/>
      <c r="L25" s="18"/>
      <c r="N25" s="18"/>
      <c r="P25" s="18"/>
      <c r="R25" s="18"/>
      <c r="T25" s="18"/>
      <c r="V25" s="18"/>
      <c r="X25" s="18"/>
      <c r="Z25" s="18"/>
      <c r="AB25" s="18"/>
      <c r="AC25" s="42" t="str">
        <f t="shared" si="0"/>
        <v xml:space="preserve"> </v>
      </c>
      <c r="AD25" s="1" t="str">
        <f>+madde!E24</f>
        <v>M13</v>
      </c>
      <c r="AE25" s="21">
        <v>23</v>
      </c>
      <c r="AF25" s="41" t="str">
        <f>+madde!G24</f>
        <v>Sağlıklı yaşam, kişisel bakım ve hijyen konusunda bilgilenme</v>
      </c>
      <c r="AG25" s="43" t="str">
        <f>+madde!H24</f>
        <v>Sağlıklı yaşam</v>
      </c>
      <c r="AH25" s="19">
        <f>+Y72</f>
        <v>0</v>
      </c>
    </row>
    <row r="26" spans="1:34" ht="13.5" customHeight="1" x14ac:dyDescent="0.25">
      <c r="A26">
        <v>24</v>
      </c>
      <c r="D26" s="18"/>
      <c r="F26" s="18"/>
      <c r="H26" s="18"/>
      <c r="J26" s="18"/>
      <c r="L26" s="18"/>
      <c r="N26" s="18"/>
      <c r="P26" s="18"/>
      <c r="R26" s="18"/>
      <c r="T26" s="18"/>
      <c r="V26" s="18"/>
      <c r="X26" s="18"/>
      <c r="Z26" s="18"/>
      <c r="AB26" s="18"/>
      <c r="AC26" s="42" t="str">
        <f t="shared" si="0"/>
        <v xml:space="preserve"> </v>
      </c>
      <c r="AD26" s="1" t="str">
        <f>+madde!E25</f>
        <v>M14</v>
      </c>
      <c r="AE26" s="21">
        <v>24</v>
      </c>
      <c r="AF26" s="41" t="str">
        <f>+madde!G25</f>
        <v xml:space="preserve">İstismardan korunmayı öğrenme </v>
      </c>
      <c r="AG26" s="43" t="str">
        <f>+madde!H25</f>
        <v>İhmal ve istismardan korunma</v>
      </c>
      <c r="AH26" s="19">
        <f>+Z72</f>
        <v>0</v>
      </c>
    </row>
    <row r="27" spans="1:34" ht="13.5" customHeight="1" x14ac:dyDescent="0.25">
      <c r="A27">
        <v>25</v>
      </c>
      <c r="D27" s="18"/>
      <c r="F27" s="18"/>
      <c r="H27" s="18"/>
      <c r="J27" s="18"/>
      <c r="L27" s="18"/>
      <c r="N27" s="18"/>
      <c r="P27" s="18"/>
      <c r="R27" s="18"/>
      <c r="T27" s="18"/>
      <c r="V27" s="18"/>
      <c r="X27" s="18"/>
      <c r="Z27" s="18"/>
      <c r="AB27" s="18"/>
      <c r="AC27" s="42" t="str">
        <f t="shared" si="0"/>
        <v xml:space="preserve"> </v>
      </c>
      <c r="AD27" s="1" t="str">
        <f>+madde!E26</f>
        <v>M34</v>
      </c>
      <c r="AE27" s="21">
        <v>25</v>
      </c>
      <c r="AF27" s="41" t="str">
        <f>+madde!G26</f>
        <v>Dikkatini odaklama ve sürdürme becerileri kazanma</v>
      </c>
      <c r="AG27" s="43" t="str">
        <f>+madde!H26</f>
        <v>Dikkat geliştirme çalışmaları</v>
      </c>
      <c r="AH27" s="19">
        <f>+AA72</f>
        <v>0</v>
      </c>
    </row>
    <row r="28" spans="1:34" ht="13.5" customHeight="1" x14ac:dyDescent="0.25">
      <c r="A28">
        <v>26</v>
      </c>
      <c r="D28" s="18"/>
      <c r="F28" s="18"/>
      <c r="H28" s="18"/>
      <c r="J28" s="18"/>
      <c r="L28" s="18"/>
      <c r="N28" s="18"/>
      <c r="P28" s="18"/>
      <c r="R28" s="18"/>
      <c r="T28" s="18"/>
      <c r="V28" s="18"/>
      <c r="X28" s="18"/>
      <c r="Z28" s="18"/>
      <c r="AB28" s="18"/>
      <c r="AC28" s="42" t="str">
        <f t="shared" si="0"/>
        <v xml:space="preserve"> </v>
      </c>
      <c r="AD28" s="1" t="str">
        <f>+madde!E27</f>
        <v>M15</v>
      </c>
      <c r="AE28" s="21"/>
      <c r="AF28" s="41">
        <f>+madde!G27</f>
        <v>0</v>
      </c>
      <c r="AG28" s="43" t="str">
        <f>+madde!H27</f>
        <v>Bilinçli Teknoloji Kullanımı</v>
      </c>
    </row>
    <row r="29" spans="1:34" ht="13.5" customHeight="1" x14ac:dyDescent="0.25">
      <c r="A29">
        <v>27</v>
      </c>
      <c r="D29" s="18"/>
      <c r="F29" s="18"/>
      <c r="H29" s="18"/>
      <c r="J29" s="18"/>
      <c r="L29" s="18"/>
      <c r="N29" s="18"/>
      <c r="P29" s="18"/>
      <c r="R29" s="18"/>
      <c r="T29" s="18"/>
      <c r="V29" s="18"/>
      <c r="X29" s="18"/>
      <c r="Z29" s="18"/>
      <c r="AB29" s="18"/>
      <c r="AC29" s="42" t="str">
        <f t="shared" si="0"/>
        <v xml:space="preserve"> </v>
      </c>
      <c r="AD29" s="1" t="str">
        <f>+madde!E28</f>
        <v>M37</v>
      </c>
      <c r="AE29" s="21">
        <v>26</v>
      </c>
      <c r="AF29" s="41" t="str">
        <f>+madde!G28</f>
        <v>Okuryazarlığa hazırlık çalışmalarında hazırbulunuşluklarını destekleme</v>
      </c>
      <c r="AG29" s="43" t="str">
        <f>+madde!H28</f>
        <v>Okul olgunluğu</v>
      </c>
      <c r="AH29" s="19">
        <f>+AB72</f>
        <v>0</v>
      </c>
    </row>
    <row r="30" spans="1:34" ht="13.5" customHeight="1" x14ac:dyDescent="0.25">
      <c r="A30">
        <v>28</v>
      </c>
      <c r="D30" s="18"/>
      <c r="F30" s="18"/>
      <c r="H30" s="18"/>
      <c r="J30" s="18"/>
      <c r="L30" s="18"/>
      <c r="N30" s="18"/>
      <c r="P30" s="18"/>
      <c r="R30" s="18"/>
      <c r="T30" s="18"/>
      <c r="V30" s="18"/>
      <c r="X30" s="18"/>
      <c r="Z30" s="18"/>
      <c r="AB30" s="18"/>
      <c r="AC30" s="42" t="str">
        <f t="shared" si="0"/>
        <v xml:space="preserve"> </v>
      </c>
      <c r="AD30" s="1">
        <f>+madde!E29</f>
        <v>0</v>
      </c>
      <c r="AE30" s="21">
        <v>28</v>
      </c>
      <c r="AF30" s="41">
        <f>+madde!G29</f>
        <v>0</v>
      </c>
      <c r="AG30" s="43">
        <f>+madde!H29</f>
        <v>0</v>
      </c>
    </row>
    <row r="31" spans="1:34" ht="13.5" customHeight="1" x14ac:dyDescent="0.25">
      <c r="A31">
        <v>29</v>
      </c>
      <c r="D31" s="18"/>
      <c r="F31" s="18"/>
      <c r="H31" s="18"/>
      <c r="J31" s="18"/>
      <c r="L31" s="18"/>
      <c r="N31" s="18"/>
      <c r="P31" s="18"/>
      <c r="R31" s="18"/>
      <c r="T31" s="18"/>
      <c r="V31" s="18"/>
      <c r="X31" s="18"/>
      <c r="Z31" s="18"/>
      <c r="AB31" s="18"/>
      <c r="AC31" s="42" t="str">
        <f t="shared" si="0"/>
        <v xml:space="preserve"> </v>
      </c>
      <c r="AD31" s="20"/>
      <c r="AE31" s="30"/>
      <c r="AG31" s="43"/>
    </row>
    <row r="32" spans="1:34" ht="13.5" customHeight="1" x14ac:dyDescent="0.25">
      <c r="A32">
        <v>30</v>
      </c>
      <c r="D32" s="18"/>
      <c r="F32" s="18"/>
      <c r="H32" s="18"/>
      <c r="J32" s="18"/>
      <c r="L32" s="18"/>
      <c r="N32" s="18"/>
      <c r="P32" s="18"/>
      <c r="R32" s="18"/>
      <c r="T32" s="18"/>
      <c r="V32" s="18"/>
      <c r="X32" s="18"/>
      <c r="Z32" s="18"/>
      <c r="AB32" s="18"/>
      <c r="AC32" s="42" t="str">
        <f t="shared" si="0"/>
        <v xml:space="preserve"> </v>
      </c>
      <c r="AD32" s="20"/>
      <c r="AE32" s="30"/>
      <c r="AG32" s="43"/>
    </row>
    <row r="33" spans="1:33" ht="13.5" customHeight="1" x14ac:dyDescent="0.25">
      <c r="A33">
        <v>31</v>
      </c>
      <c r="D33" s="18"/>
      <c r="F33" s="18"/>
      <c r="H33" s="18"/>
      <c r="J33" s="18"/>
      <c r="L33" s="18"/>
      <c r="N33" s="18"/>
      <c r="P33" s="18"/>
      <c r="R33" s="18"/>
      <c r="T33" s="18"/>
      <c r="V33" s="18"/>
      <c r="X33" s="18"/>
      <c r="Z33" s="18"/>
      <c r="AB33" s="18"/>
      <c r="AC33" s="42" t="str">
        <f t="shared" si="0"/>
        <v xml:space="preserve"> </v>
      </c>
      <c r="AD33" s="20"/>
      <c r="AE33" s="30"/>
      <c r="AG33" s="43"/>
    </row>
    <row r="34" spans="1:33" ht="13.5" customHeight="1" x14ac:dyDescent="0.25">
      <c r="A34">
        <v>32</v>
      </c>
      <c r="D34" s="18"/>
      <c r="F34" s="18"/>
      <c r="H34" s="18"/>
      <c r="J34" s="18"/>
      <c r="L34" s="18"/>
      <c r="N34" s="18"/>
      <c r="P34" s="18"/>
      <c r="R34" s="18"/>
      <c r="T34" s="18"/>
      <c r="V34" s="18"/>
      <c r="X34" s="18"/>
      <c r="Z34" s="18"/>
      <c r="AB34" s="18"/>
      <c r="AC34" s="42" t="str">
        <f t="shared" si="0"/>
        <v xml:space="preserve"> </v>
      </c>
      <c r="AD34" s="20"/>
      <c r="AE34" s="30"/>
      <c r="AG34" s="43"/>
    </row>
    <row r="35" spans="1:33" ht="13.5" customHeight="1" x14ac:dyDescent="0.25">
      <c r="A35">
        <v>33</v>
      </c>
      <c r="D35" s="18"/>
      <c r="F35" s="18"/>
      <c r="H35" s="18"/>
      <c r="J35" s="18"/>
      <c r="L35" s="18"/>
      <c r="N35" s="18"/>
      <c r="P35" s="18"/>
      <c r="R35" s="18"/>
      <c r="T35" s="18"/>
      <c r="V35" s="18"/>
      <c r="X35" s="18"/>
      <c r="Z35" s="18"/>
      <c r="AB35" s="18"/>
      <c r="AC35" s="42" t="str">
        <f t="shared" si="0"/>
        <v xml:space="preserve"> </v>
      </c>
      <c r="AD35" s="20"/>
      <c r="AE35" s="30"/>
      <c r="AG35" s="43"/>
    </row>
    <row r="36" spans="1:33" ht="13.5" customHeight="1" x14ac:dyDescent="0.25">
      <c r="A36">
        <v>34</v>
      </c>
      <c r="D36" s="18"/>
      <c r="F36" s="18"/>
      <c r="H36" s="18"/>
      <c r="J36" s="18"/>
      <c r="L36" s="18"/>
      <c r="N36" s="18"/>
      <c r="P36" s="18"/>
      <c r="R36" s="18"/>
      <c r="T36" s="18"/>
      <c r="V36" s="18"/>
      <c r="X36" s="18"/>
      <c r="Z36" s="18"/>
      <c r="AB36" s="18"/>
      <c r="AC36" s="42" t="str">
        <f t="shared" si="0"/>
        <v xml:space="preserve"> </v>
      </c>
      <c r="AD36" s="20"/>
      <c r="AE36" s="30"/>
      <c r="AG36" s="43"/>
    </row>
    <row r="37" spans="1:33" ht="13.5" customHeight="1" x14ac:dyDescent="0.25">
      <c r="A37">
        <v>35</v>
      </c>
      <c r="D37" s="18"/>
      <c r="F37" s="18"/>
      <c r="H37" s="18"/>
      <c r="J37" s="18"/>
      <c r="L37" s="18"/>
      <c r="N37" s="18"/>
      <c r="P37" s="18"/>
      <c r="R37" s="18"/>
      <c r="T37" s="18"/>
      <c r="V37" s="18"/>
      <c r="X37" s="18"/>
      <c r="Z37" s="18"/>
      <c r="AB37" s="18"/>
      <c r="AC37" s="42" t="str">
        <f t="shared" si="0"/>
        <v xml:space="preserve"> </v>
      </c>
      <c r="AD37" s="20"/>
      <c r="AE37" s="30"/>
      <c r="AG37" s="43"/>
    </row>
    <row r="38" spans="1:33" ht="13.5" customHeight="1" x14ac:dyDescent="0.25">
      <c r="A38">
        <v>36</v>
      </c>
      <c r="D38" s="18"/>
      <c r="F38" s="18"/>
      <c r="H38" s="18"/>
      <c r="J38" s="18"/>
      <c r="L38" s="18"/>
      <c r="N38" s="18"/>
      <c r="P38" s="18"/>
      <c r="R38" s="18"/>
      <c r="T38" s="18"/>
      <c r="V38" s="18"/>
      <c r="X38" s="18"/>
      <c r="Z38" s="18"/>
      <c r="AB38" s="18"/>
      <c r="AC38" s="42" t="str">
        <f t="shared" si="0"/>
        <v xml:space="preserve"> </v>
      </c>
      <c r="AD38" s="20"/>
      <c r="AE38" s="30"/>
      <c r="AG38" s="43"/>
    </row>
    <row r="39" spans="1:33" ht="13.5" customHeight="1" x14ac:dyDescent="0.25">
      <c r="A39">
        <v>37</v>
      </c>
      <c r="D39" s="18"/>
      <c r="F39" s="18"/>
      <c r="H39" s="18"/>
      <c r="J39" s="18"/>
      <c r="L39" s="18"/>
      <c r="N39" s="18"/>
      <c r="P39" s="18"/>
      <c r="R39" s="18"/>
      <c r="T39" s="18"/>
      <c r="V39" s="18"/>
      <c r="X39" s="18"/>
      <c r="Z39" s="18"/>
      <c r="AB39" s="18"/>
      <c r="AC39" s="42" t="str">
        <f t="shared" si="0"/>
        <v xml:space="preserve"> </v>
      </c>
      <c r="AD39" s="20"/>
      <c r="AE39" s="30"/>
      <c r="AG39" s="43"/>
    </row>
    <row r="40" spans="1:33" ht="13.5" customHeight="1" x14ac:dyDescent="0.25">
      <c r="A40">
        <v>38</v>
      </c>
      <c r="D40" s="18"/>
      <c r="F40" s="18"/>
      <c r="H40" s="18"/>
      <c r="J40" s="18"/>
      <c r="L40" s="18"/>
      <c r="N40" s="18"/>
      <c r="P40" s="18"/>
      <c r="R40" s="18"/>
      <c r="T40" s="18"/>
      <c r="V40" s="18"/>
      <c r="X40" s="18"/>
      <c r="Z40" s="18"/>
      <c r="AB40" s="18"/>
      <c r="AC40" s="42" t="str">
        <f t="shared" si="0"/>
        <v xml:space="preserve"> </v>
      </c>
      <c r="AD40" s="20"/>
      <c r="AE40" s="30"/>
      <c r="AG40" s="43"/>
    </row>
    <row r="41" spans="1:33" ht="13.5" customHeight="1" x14ac:dyDescent="0.25">
      <c r="A41">
        <v>39</v>
      </c>
      <c r="D41" s="18"/>
      <c r="F41" s="18"/>
      <c r="H41" s="18"/>
      <c r="J41" s="18"/>
      <c r="L41" s="18"/>
      <c r="N41" s="18"/>
      <c r="P41" s="18"/>
      <c r="R41" s="18"/>
      <c r="T41" s="18"/>
      <c r="V41" s="18"/>
      <c r="X41" s="18"/>
      <c r="Z41" s="18"/>
      <c r="AB41" s="18"/>
      <c r="AC41" s="42" t="str">
        <f t="shared" si="0"/>
        <v xml:space="preserve"> </v>
      </c>
      <c r="AD41" s="20"/>
      <c r="AE41" s="30"/>
      <c r="AG41" s="43"/>
    </row>
    <row r="42" spans="1:33" ht="13.5" customHeight="1" x14ac:dyDescent="0.25">
      <c r="A42">
        <v>40</v>
      </c>
      <c r="D42" s="18"/>
      <c r="F42" s="18"/>
      <c r="H42" s="18"/>
      <c r="J42" s="18"/>
      <c r="L42" s="18"/>
      <c r="N42" s="18"/>
      <c r="P42" s="18"/>
      <c r="R42" s="18"/>
      <c r="T42" s="18"/>
      <c r="V42" s="18"/>
      <c r="X42" s="18"/>
      <c r="Z42" s="18"/>
      <c r="AB42" s="18"/>
      <c r="AC42" s="42" t="str">
        <f t="shared" si="0"/>
        <v xml:space="preserve"> </v>
      </c>
      <c r="AD42" s="20"/>
      <c r="AE42" s="30"/>
      <c r="AG42" s="43"/>
    </row>
    <row r="43" spans="1:33" ht="13.5" customHeight="1" x14ac:dyDescent="0.25">
      <c r="A43">
        <v>41</v>
      </c>
      <c r="D43" s="18"/>
      <c r="F43" s="18"/>
      <c r="H43" s="18"/>
      <c r="J43" s="18"/>
      <c r="L43" s="18"/>
      <c r="N43" s="18"/>
      <c r="P43" s="18"/>
      <c r="R43" s="18"/>
      <c r="T43" s="18"/>
      <c r="V43" s="18"/>
      <c r="X43" s="18"/>
      <c r="Z43" s="18"/>
      <c r="AB43" s="18"/>
      <c r="AC43" s="42" t="str">
        <f t="shared" si="0"/>
        <v xml:space="preserve"> </v>
      </c>
      <c r="AD43" s="19"/>
      <c r="AE43" s="30"/>
    </row>
    <row r="44" spans="1:33" ht="13.5" customHeight="1" x14ac:dyDescent="0.25">
      <c r="A44">
        <v>42</v>
      </c>
      <c r="D44" s="18"/>
      <c r="F44" s="18"/>
      <c r="H44" s="18"/>
      <c r="J44" s="18"/>
      <c r="L44" s="18"/>
      <c r="N44" s="18"/>
      <c r="P44" s="18"/>
      <c r="R44" s="18"/>
      <c r="T44" s="18"/>
      <c r="V44" s="18"/>
      <c r="X44" s="18"/>
      <c r="Z44" s="18"/>
      <c r="AB44" s="18"/>
      <c r="AC44" s="42" t="str">
        <f t="shared" si="0"/>
        <v xml:space="preserve"> </v>
      </c>
      <c r="AD44" s="19"/>
    </row>
    <row r="45" spans="1:33" ht="13.5" customHeight="1" x14ac:dyDescent="0.25">
      <c r="A45">
        <v>43</v>
      </c>
      <c r="D45" s="18"/>
      <c r="F45" s="18"/>
      <c r="H45" s="18"/>
      <c r="J45" s="18"/>
      <c r="L45" s="18"/>
      <c r="N45" s="18"/>
      <c r="P45" s="18"/>
      <c r="R45" s="18"/>
      <c r="T45" s="18"/>
      <c r="V45" s="18"/>
      <c r="X45" s="18"/>
      <c r="Z45" s="18"/>
      <c r="AB45" s="18"/>
      <c r="AC45" s="42" t="str">
        <f t="shared" si="0"/>
        <v xml:space="preserve"> </v>
      </c>
      <c r="AD45" s="19"/>
    </row>
    <row r="46" spans="1:33" ht="13.5" customHeight="1" x14ac:dyDescent="0.25">
      <c r="A46">
        <v>44</v>
      </c>
      <c r="D46" s="18"/>
      <c r="F46" s="18"/>
      <c r="H46" s="18"/>
      <c r="J46" s="18"/>
      <c r="L46" s="18"/>
      <c r="N46" s="18"/>
      <c r="P46" s="18"/>
      <c r="R46" s="18"/>
      <c r="T46" s="18"/>
      <c r="V46" s="18"/>
      <c r="X46" s="18"/>
      <c r="Z46" s="18"/>
      <c r="AB46" s="18"/>
      <c r="AC46" s="42" t="str">
        <f t="shared" si="0"/>
        <v xml:space="preserve"> </v>
      </c>
      <c r="AD46" s="19"/>
    </row>
    <row r="47" spans="1:33" ht="13.5" customHeight="1" x14ac:dyDescent="0.25">
      <c r="A47">
        <v>45</v>
      </c>
      <c r="D47" s="18"/>
      <c r="F47" s="18"/>
      <c r="H47" s="18"/>
      <c r="J47" s="18"/>
      <c r="L47" s="18"/>
      <c r="N47" s="18"/>
      <c r="P47" s="18"/>
      <c r="R47" s="18"/>
      <c r="T47" s="18"/>
      <c r="V47" s="18"/>
      <c r="X47" s="18"/>
      <c r="Z47" s="18"/>
      <c r="AB47" s="18"/>
      <c r="AC47" s="42" t="str">
        <f t="shared" si="0"/>
        <v xml:space="preserve"> </v>
      </c>
      <c r="AD47" s="19"/>
    </row>
    <row r="48" spans="1:33" ht="13.5" customHeight="1" x14ac:dyDescent="0.25">
      <c r="A48">
        <v>46</v>
      </c>
      <c r="D48" s="18"/>
      <c r="F48" s="18"/>
      <c r="H48" s="18"/>
      <c r="J48" s="18"/>
      <c r="L48" s="18"/>
      <c r="N48" s="18"/>
      <c r="P48" s="18"/>
      <c r="R48" s="18"/>
      <c r="T48" s="18"/>
      <c r="V48" s="18"/>
      <c r="X48" s="18"/>
      <c r="Z48" s="18"/>
      <c r="AB48" s="18"/>
      <c r="AC48" s="42" t="str">
        <f t="shared" si="0"/>
        <v xml:space="preserve"> </v>
      </c>
      <c r="AD48" s="19"/>
    </row>
    <row r="49" spans="1:30" ht="13.5" customHeight="1" x14ac:dyDescent="0.25">
      <c r="A49">
        <v>47</v>
      </c>
      <c r="D49" s="18"/>
      <c r="F49" s="18"/>
      <c r="H49" s="18"/>
      <c r="J49" s="18"/>
      <c r="L49" s="18"/>
      <c r="N49" s="18"/>
      <c r="P49" s="18"/>
      <c r="R49" s="18"/>
      <c r="T49" s="18"/>
      <c r="V49" s="18"/>
      <c r="X49" s="18"/>
      <c r="Z49" s="18"/>
      <c r="AB49" s="18"/>
      <c r="AC49" s="42" t="str">
        <f t="shared" si="0"/>
        <v xml:space="preserve"> </v>
      </c>
      <c r="AD49" s="19"/>
    </row>
    <row r="50" spans="1:30" ht="13.5" customHeight="1" x14ac:dyDescent="0.25">
      <c r="A50">
        <v>48</v>
      </c>
      <c r="D50" s="18"/>
      <c r="F50" s="18"/>
      <c r="H50" s="18"/>
      <c r="J50" s="18"/>
      <c r="L50" s="18"/>
      <c r="N50" s="18"/>
      <c r="P50" s="18"/>
      <c r="R50" s="18"/>
      <c r="T50" s="18"/>
      <c r="V50" s="18"/>
      <c r="X50" s="18"/>
      <c r="Z50" s="18"/>
      <c r="AB50" s="18"/>
      <c r="AC50" s="42" t="str">
        <f t="shared" si="0"/>
        <v xml:space="preserve"> </v>
      </c>
      <c r="AD50" s="19"/>
    </row>
    <row r="51" spans="1:30" ht="13.5" customHeight="1" x14ac:dyDescent="0.25">
      <c r="A51">
        <v>49</v>
      </c>
      <c r="D51" s="18"/>
      <c r="F51" s="18"/>
      <c r="H51" s="18"/>
      <c r="J51" s="18"/>
      <c r="L51" s="18"/>
      <c r="N51" s="18"/>
      <c r="P51" s="18"/>
      <c r="R51" s="18"/>
      <c r="T51" s="18"/>
      <c r="V51" s="18"/>
      <c r="X51" s="18"/>
      <c r="Z51" s="18"/>
      <c r="AB51" s="18"/>
      <c r="AC51" s="42" t="str">
        <f t="shared" si="0"/>
        <v xml:space="preserve"> </v>
      </c>
      <c r="AD51" s="19"/>
    </row>
    <row r="52" spans="1:30" ht="13.5" customHeight="1" x14ac:dyDescent="0.25">
      <c r="A52">
        <v>50</v>
      </c>
      <c r="D52" s="18"/>
      <c r="F52" s="18"/>
      <c r="H52" s="18"/>
      <c r="J52" s="18"/>
      <c r="L52" s="18"/>
      <c r="N52" s="18"/>
      <c r="P52" s="18"/>
      <c r="R52" s="18"/>
      <c r="T52" s="18"/>
      <c r="V52" s="18"/>
      <c r="X52" s="18"/>
      <c r="Z52" s="18"/>
      <c r="AB52" s="18"/>
      <c r="AC52" s="42" t="str">
        <f t="shared" si="0"/>
        <v xml:space="preserve"> </v>
      </c>
      <c r="AD52" s="19"/>
    </row>
    <row r="53" spans="1:30" ht="13.5" customHeight="1" x14ac:dyDescent="0.25">
      <c r="A53">
        <v>51</v>
      </c>
      <c r="D53" s="18"/>
      <c r="F53" s="18"/>
      <c r="H53" s="18"/>
      <c r="J53" s="18"/>
      <c r="L53" s="18"/>
      <c r="N53" s="18"/>
      <c r="P53" s="18"/>
      <c r="R53" s="18"/>
      <c r="T53" s="18"/>
      <c r="V53" s="18"/>
      <c r="X53" s="18"/>
      <c r="Z53" s="18"/>
      <c r="AB53" s="18"/>
      <c r="AC53" s="42" t="str">
        <f t="shared" si="0"/>
        <v xml:space="preserve"> </v>
      </c>
      <c r="AD53" s="19"/>
    </row>
    <row r="54" spans="1:30" ht="13.5" customHeight="1" x14ac:dyDescent="0.25">
      <c r="A54">
        <v>52</v>
      </c>
      <c r="D54" s="18"/>
      <c r="F54" s="18"/>
      <c r="H54" s="18"/>
      <c r="J54" s="18"/>
      <c r="L54" s="18"/>
      <c r="N54" s="18"/>
      <c r="P54" s="18"/>
      <c r="R54" s="18"/>
      <c r="T54" s="18"/>
      <c r="V54" s="18"/>
      <c r="X54" s="18"/>
      <c r="Z54" s="18"/>
      <c r="AB54" s="18"/>
      <c r="AC54" s="42" t="str">
        <f t="shared" si="0"/>
        <v xml:space="preserve"> </v>
      </c>
      <c r="AD54" s="19"/>
    </row>
    <row r="55" spans="1:30" ht="13.5" customHeight="1" x14ac:dyDescent="0.25">
      <c r="A55">
        <v>53</v>
      </c>
      <c r="D55" s="18"/>
      <c r="F55" s="18"/>
      <c r="H55" s="18"/>
      <c r="J55" s="18"/>
      <c r="L55" s="18"/>
      <c r="N55" s="18"/>
      <c r="P55" s="18"/>
      <c r="R55" s="18"/>
      <c r="T55" s="18"/>
      <c r="V55" s="18"/>
      <c r="X55" s="18"/>
      <c r="Z55" s="18"/>
      <c r="AB55" s="18"/>
      <c r="AC55" s="42" t="str">
        <f t="shared" si="0"/>
        <v xml:space="preserve"> </v>
      </c>
      <c r="AD55" s="19"/>
    </row>
    <row r="56" spans="1:30" ht="13.5" customHeight="1" x14ac:dyDescent="0.25">
      <c r="A56">
        <v>54</v>
      </c>
      <c r="D56" s="18"/>
      <c r="F56" s="18"/>
      <c r="H56" s="18"/>
      <c r="J56" s="18"/>
      <c r="L56" s="18"/>
      <c r="N56" s="18"/>
      <c r="P56" s="18"/>
      <c r="R56" s="18"/>
      <c r="T56" s="18"/>
      <c r="V56" s="18"/>
      <c r="X56" s="18"/>
      <c r="Z56" s="18"/>
      <c r="AB56" s="18"/>
      <c r="AC56" s="42" t="str">
        <f t="shared" si="0"/>
        <v xml:space="preserve"> </v>
      </c>
      <c r="AD56" s="19"/>
    </row>
    <row r="57" spans="1:30" ht="13.5" customHeight="1" x14ac:dyDescent="0.25">
      <c r="A57">
        <v>55</v>
      </c>
      <c r="D57" s="18"/>
      <c r="F57" s="18"/>
      <c r="H57" s="18"/>
      <c r="J57" s="18"/>
      <c r="L57" s="18"/>
      <c r="N57" s="18"/>
      <c r="P57" s="18"/>
      <c r="R57" s="18"/>
      <c r="T57" s="18"/>
      <c r="V57" s="18"/>
      <c r="X57" s="18"/>
      <c r="Z57" s="18"/>
      <c r="AB57" s="18"/>
      <c r="AC57" s="42" t="str">
        <f t="shared" si="0"/>
        <v xml:space="preserve"> </v>
      </c>
      <c r="AD57" s="19"/>
    </row>
    <row r="58" spans="1:30" ht="13.5" customHeight="1" x14ac:dyDescent="0.25">
      <c r="A58">
        <v>56</v>
      </c>
      <c r="D58" s="18"/>
      <c r="F58" s="18"/>
      <c r="H58" s="18"/>
      <c r="J58" s="18"/>
      <c r="L58" s="18"/>
      <c r="N58" s="18"/>
      <c r="P58" s="18"/>
      <c r="R58" s="18"/>
      <c r="T58" s="18"/>
      <c r="V58" s="18"/>
      <c r="X58" s="18"/>
      <c r="Z58" s="18"/>
      <c r="AB58" s="18"/>
      <c r="AC58" s="42" t="str">
        <f t="shared" si="0"/>
        <v xml:space="preserve"> </v>
      </c>
      <c r="AD58" s="19"/>
    </row>
    <row r="59" spans="1:30" ht="13.5" customHeight="1" x14ac:dyDescent="0.25">
      <c r="A59">
        <v>57</v>
      </c>
      <c r="D59" s="18"/>
      <c r="F59" s="18"/>
      <c r="H59" s="18"/>
      <c r="J59" s="18"/>
      <c r="L59" s="18"/>
      <c r="N59" s="18"/>
      <c r="P59" s="18"/>
      <c r="R59" s="18"/>
      <c r="T59" s="18"/>
      <c r="V59" s="18"/>
      <c r="X59" s="18"/>
      <c r="Z59" s="18"/>
      <c r="AB59" s="18"/>
      <c r="AC59" s="42" t="str">
        <f t="shared" si="0"/>
        <v xml:space="preserve"> </v>
      </c>
      <c r="AD59" s="19"/>
    </row>
    <row r="60" spans="1:30" ht="13.5" customHeight="1" x14ac:dyDescent="0.25">
      <c r="A60">
        <v>58</v>
      </c>
      <c r="D60" s="18"/>
      <c r="F60" s="18"/>
      <c r="H60" s="18"/>
      <c r="J60" s="18"/>
      <c r="L60" s="18"/>
      <c r="N60" s="18"/>
      <c r="P60" s="18"/>
      <c r="R60" s="18"/>
      <c r="T60" s="18"/>
      <c r="V60" s="18"/>
      <c r="X60" s="18"/>
      <c r="Z60" s="18"/>
      <c r="AB60" s="18"/>
      <c r="AC60" s="42" t="str">
        <f t="shared" si="0"/>
        <v xml:space="preserve"> </v>
      </c>
      <c r="AD60" s="19"/>
    </row>
    <row r="61" spans="1:30" ht="13.5" customHeight="1" x14ac:dyDescent="0.25">
      <c r="A61">
        <v>59</v>
      </c>
      <c r="D61" s="18"/>
      <c r="F61" s="18"/>
      <c r="H61" s="18"/>
      <c r="J61" s="18"/>
      <c r="L61" s="18"/>
      <c r="N61" s="18"/>
      <c r="P61" s="18"/>
      <c r="R61" s="18"/>
      <c r="T61" s="18"/>
      <c r="V61" s="18"/>
      <c r="X61" s="18"/>
      <c r="Z61" s="18"/>
      <c r="AB61" s="18"/>
      <c r="AC61" s="42" t="str">
        <f t="shared" si="0"/>
        <v xml:space="preserve"> </v>
      </c>
      <c r="AD61" s="19"/>
    </row>
    <row r="62" spans="1:30" ht="13.5" customHeight="1" x14ac:dyDescent="0.25">
      <c r="A62">
        <v>60</v>
      </c>
      <c r="D62" s="18"/>
      <c r="F62" s="18"/>
      <c r="H62" s="18"/>
      <c r="J62" s="18"/>
      <c r="L62" s="18"/>
      <c r="N62" s="18"/>
      <c r="P62" s="18"/>
      <c r="R62" s="18"/>
      <c r="T62" s="18"/>
      <c r="V62" s="18"/>
      <c r="X62" s="18"/>
      <c r="Z62" s="18"/>
      <c r="AB62" s="18"/>
      <c r="AC62" s="42" t="str">
        <f t="shared" si="0"/>
        <v xml:space="preserve"> </v>
      </c>
      <c r="AD62" s="19"/>
    </row>
    <row r="63" spans="1:30" ht="13.5" customHeight="1" x14ac:dyDescent="0.25">
      <c r="A63">
        <v>61</v>
      </c>
      <c r="D63" s="18"/>
      <c r="F63" s="18"/>
      <c r="H63" s="18"/>
      <c r="J63" s="18"/>
      <c r="L63" s="18"/>
      <c r="N63" s="18"/>
      <c r="P63" s="18"/>
      <c r="R63" s="18"/>
      <c r="T63" s="18"/>
      <c r="V63" s="18"/>
      <c r="X63" s="18"/>
      <c r="Z63" s="18"/>
      <c r="AB63" s="18"/>
      <c r="AC63" s="42" t="str">
        <f t="shared" si="0"/>
        <v xml:space="preserve"> </v>
      </c>
      <c r="AD63" s="19"/>
    </row>
    <row r="64" spans="1:30" ht="13.5" customHeight="1" x14ac:dyDescent="0.25">
      <c r="A64">
        <v>62</v>
      </c>
      <c r="D64" s="18"/>
      <c r="F64" s="18"/>
      <c r="H64" s="18"/>
      <c r="J64" s="18"/>
      <c r="L64" s="18"/>
      <c r="N64" s="18"/>
      <c r="P64" s="18"/>
      <c r="R64" s="18"/>
      <c r="T64" s="18"/>
      <c r="V64" s="18"/>
      <c r="X64" s="18"/>
      <c r="Z64" s="18"/>
      <c r="AB64" s="18"/>
      <c r="AC64" s="42" t="str">
        <f t="shared" si="0"/>
        <v xml:space="preserve"> </v>
      </c>
      <c r="AD64" s="19"/>
    </row>
    <row r="65" spans="1:30" ht="13.5" customHeight="1" x14ac:dyDescent="0.25">
      <c r="A65">
        <v>63</v>
      </c>
      <c r="D65" s="18"/>
      <c r="F65" s="18"/>
      <c r="H65" s="18"/>
      <c r="J65" s="18"/>
      <c r="L65" s="18"/>
      <c r="N65" s="18"/>
      <c r="P65" s="18"/>
      <c r="R65" s="18"/>
      <c r="T65" s="18"/>
      <c r="V65" s="18"/>
      <c r="X65" s="18"/>
      <c r="Z65" s="18"/>
      <c r="AB65" s="18"/>
      <c r="AC65" s="42" t="str">
        <f t="shared" si="0"/>
        <v xml:space="preserve"> </v>
      </c>
      <c r="AD65" s="19"/>
    </row>
    <row r="66" spans="1:30" ht="13.5" customHeight="1" x14ac:dyDescent="0.25">
      <c r="A66">
        <v>64</v>
      </c>
      <c r="D66" s="18"/>
      <c r="F66" s="18"/>
      <c r="H66" s="18"/>
      <c r="J66" s="18"/>
      <c r="L66" s="18"/>
      <c r="N66" s="18"/>
      <c r="P66" s="18"/>
      <c r="R66" s="18"/>
      <c r="T66" s="18"/>
      <c r="V66" s="18"/>
      <c r="X66" s="18"/>
      <c r="Z66" s="18"/>
      <c r="AB66" s="18"/>
      <c r="AC66" s="42" t="str">
        <f t="shared" si="0"/>
        <v xml:space="preserve"> </v>
      </c>
    </row>
    <row r="67" spans="1:30" ht="13.5" customHeight="1" x14ac:dyDescent="0.25">
      <c r="A67">
        <v>65</v>
      </c>
      <c r="D67" s="18"/>
      <c r="F67" s="18"/>
      <c r="H67" s="18"/>
      <c r="J67" s="18"/>
      <c r="L67" s="18"/>
      <c r="N67" s="18"/>
      <c r="P67" s="18"/>
      <c r="R67" s="18"/>
      <c r="T67" s="18"/>
      <c r="V67" s="18"/>
      <c r="X67" s="18"/>
      <c r="Z67" s="18"/>
      <c r="AB67" s="18"/>
      <c r="AC67" s="42" t="str">
        <f t="shared" si="0"/>
        <v xml:space="preserve"> </v>
      </c>
    </row>
    <row r="68" spans="1:30" ht="13.5" customHeight="1" x14ac:dyDescent="0.25">
      <c r="A68">
        <v>66</v>
      </c>
      <c r="D68" s="18"/>
      <c r="F68" s="18"/>
      <c r="H68" s="18"/>
      <c r="J68" s="18"/>
      <c r="L68" s="18"/>
      <c r="N68" s="18"/>
      <c r="P68" s="18"/>
      <c r="R68" s="18"/>
      <c r="T68" s="18"/>
      <c r="V68" s="18"/>
      <c r="X68" s="18"/>
      <c r="Z68" s="18"/>
      <c r="AB68" s="18"/>
      <c r="AC68" s="42" t="str">
        <f t="shared" ref="AC68:AC71" si="1" xml:space="preserve"> IF(C68+D68&gt;1, "HATA", IF(E68+F68&gt;1, "HATA", IF(G68+H68&gt;1, "HATA", IF(I68+J68&gt;1, "HATA", IF(K68+L68&gt;1, "HATA", IF(M68+N68&gt;1, "HATA", IF(O68+P68&gt;1, "HATA", IF(Q68+R68&gt;1, "HATA", IF(S68+T68&gt;1, "HATA", IF(U68+V68&gt;1, "HATA", IF(W68+X68&gt;1, "HATA", IF(Y68+Z68&gt;1, "HATA", IF(AA68+AB68&gt;1, "HATA"," ")))))))))))))</f>
        <v xml:space="preserve"> </v>
      </c>
    </row>
    <row r="69" spans="1:30" ht="13.5" customHeight="1" x14ac:dyDescent="0.25">
      <c r="A69">
        <v>67</v>
      </c>
      <c r="D69" s="18"/>
      <c r="F69" s="18"/>
      <c r="H69" s="18"/>
      <c r="J69" s="18"/>
      <c r="L69" s="18"/>
      <c r="N69" s="18"/>
      <c r="P69" s="18"/>
      <c r="R69" s="18"/>
      <c r="T69" s="18"/>
      <c r="V69" s="18"/>
      <c r="X69" s="18"/>
      <c r="Z69" s="18"/>
      <c r="AB69" s="18"/>
      <c r="AC69" s="42" t="str">
        <f t="shared" si="1"/>
        <v xml:space="preserve"> </v>
      </c>
    </row>
    <row r="70" spans="1:30" ht="13.5" customHeight="1" x14ac:dyDescent="0.25">
      <c r="A70">
        <v>68</v>
      </c>
      <c r="D70" s="18"/>
      <c r="F70" s="18"/>
      <c r="H70" s="18"/>
      <c r="J70" s="18"/>
      <c r="L70" s="18"/>
      <c r="N70" s="18"/>
      <c r="P70" s="18"/>
      <c r="R70" s="18"/>
      <c r="T70" s="18"/>
      <c r="V70" s="18"/>
      <c r="X70" s="18"/>
      <c r="Z70" s="18"/>
      <c r="AB70" s="18"/>
      <c r="AC70" s="42" t="str">
        <f t="shared" si="1"/>
        <v xml:space="preserve"> </v>
      </c>
    </row>
    <row r="71" spans="1:30" ht="13.5" customHeight="1" x14ac:dyDescent="0.25">
      <c r="A71">
        <v>69</v>
      </c>
      <c r="D71" s="18"/>
      <c r="F71" s="18"/>
      <c r="H71" s="18"/>
      <c r="J71" s="18"/>
      <c r="L71" s="18"/>
      <c r="N71" s="18"/>
      <c r="P71" s="18"/>
      <c r="R71" s="18"/>
      <c r="T71" s="18"/>
      <c r="V71" s="18"/>
      <c r="X71" s="18"/>
      <c r="Z71" s="18"/>
      <c r="AB71" s="18"/>
      <c r="AC71" s="42" t="str">
        <f t="shared" si="1"/>
        <v xml:space="preserve"> </v>
      </c>
    </row>
    <row r="72" spans="1:30" ht="13.5" customHeight="1" x14ac:dyDescent="0.25">
      <c r="A72" s="28"/>
      <c r="B72" s="28" t="s">
        <v>115</v>
      </c>
      <c r="C72" s="29">
        <f t="shared" ref="C72:Z72" si="2">SUM(C3:C71)</f>
        <v>0</v>
      </c>
      <c r="D72" s="29">
        <f t="shared" si="2"/>
        <v>0</v>
      </c>
      <c r="E72" s="29">
        <f t="shared" si="2"/>
        <v>0</v>
      </c>
      <c r="F72" s="29">
        <f t="shared" si="2"/>
        <v>0</v>
      </c>
      <c r="G72" s="29">
        <f t="shared" si="2"/>
        <v>0</v>
      </c>
      <c r="H72" s="29">
        <f t="shared" si="2"/>
        <v>0</v>
      </c>
      <c r="I72" s="29">
        <f t="shared" si="2"/>
        <v>0</v>
      </c>
      <c r="J72" s="29">
        <f t="shared" si="2"/>
        <v>0</v>
      </c>
      <c r="K72" s="29">
        <f t="shared" si="2"/>
        <v>0</v>
      </c>
      <c r="L72" s="29">
        <f t="shared" si="2"/>
        <v>0</v>
      </c>
      <c r="M72" s="29">
        <f t="shared" si="2"/>
        <v>0</v>
      </c>
      <c r="N72" s="29">
        <f t="shared" si="2"/>
        <v>0</v>
      </c>
      <c r="O72" s="29">
        <f t="shared" si="2"/>
        <v>0</v>
      </c>
      <c r="P72" s="29">
        <f t="shared" si="2"/>
        <v>0</v>
      </c>
      <c r="Q72" s="29">
        <f t="shared" si="2"/>
        <v>0</v>
      </c>
      <c r="R72" s="29">
        <f t="shared" si="2"/>
        <v>0</v>
      </c>
      <c r="S72" s="29">
        <f t="shared" si="2"/>
        <v>0</v>
      </c>
      <c r="T72" s="29">
        <f t="shared" si="2"/>
        <v>0</v>
      </c>
      <c r="U72" s="29">
        <f t="shared" si="2"/>
        <v>0</v>
      </c>
      <c r="V72" s="29">
        <f t="shared" si="2"/>
        <v>0</v>
      </c>
      <c r="W72" s="29">
        <f t="shared" si="2"/>
        <v>0</v>
      </c>
      <c r="X72" s="29">
        <f t="shared" si="2"/>
        <v>0</v>
      </c>
      <c r="Y72" s="29">
        <f t="shared" si="2"/>
        <v>0</v>
      </c>
      <c r="Z72" s="29">
        <f t="shared" si="2"/>
        <v>0</v>
      </c>
      <c r="AA72" s="29">
        <f t="shared" ref="AA72:AB72" si="3">SUM(AA3:AA71)</f>
        <v>0</v>
      </c>
      <c r="AB72" s="29">
        <f t="shared" si="3"/>
        <v>0</v>
      </c>
    </row>
  </sheetData>
  <mergeCells count="19">
    <mergeCell ref="AH1:AH2"/>
    <mergeCell ref="AC1:AE1"/>
    <mergeCell ref="AF1:AF2"/>
    <mergeCell ref="AG1:AG2"/>
    <mergeCell ref="W1:X1"/>
    <mergeCell ref="Y1:Z1"/>
    <mergeCell ref="AA1:AB1"/>
    <mergeCell ref="U1:V1"/>
    <mergeCell ref="A1:A2"/>
    <mergeCell ref="B1:B2"/>
    <mergeCell ref="C1:D1"/>
    <mergeCell ref="E1:F1"/>
    <mergeCell ref="G1:H1"/>
    <mergeCell ref="I1:J1"/>
    <mergeCell ref="K1:L1"/>
    <mergeCell ref="M1:N1"/>
    <mergeCell ref="O1:P1"/>
    <mergeCell ref="Q1:R1"/>
    <mergeCell ref="S1:T1"/>
  </mergeCells>
  <conditionalFormatting sqref="AC3:AC71">
    <cfRule type="cellIs" dxfId="0" priority="1" operator="equal">
      <formula>"HATA"</formula>
    </cfRule>
  </conditionalFormatting>
  <pageMargins left="0.70866141732283472" right="0.70866141732283472" top="0.74803149606299213" bottom="0.74803149606299213" header="0.31496062992125984" footer="0.31496062992125984"/>
  <pageSetup paperSize="9"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
  <sheetViews>
    <sheetView topLeftCell="F1" workbookViewId="0">
      <selection activeCell="K22" sqref="K22"/>
    </sheetView>
  </sheetViews>
  <sheetFormatPr defaultColWidth="2.7109375" defaultRowHeight="15" x14ac:dyDescent="0.25"/>
  <cols>
    <col min="1" max="1" width="3.140625" hidden="1" customWidth="1"/>
    <col min="2" max="2" width="4.5703125" hidden="1" customWidth="1"/>
    <col min="3" max="3" width="5.5703125" style="19" hidden="1" customWidth="1"/>
    <col min="4" max="4" width="10" hidden="1" customWidth="1"/>
    <col min="5" max="5" width="5.5703125" style="19" hidden="1" customWidth="1"/>
    <col min="6" max="7" width="5.5703125" style="19" customWidth="1"/>
    <col min="8" max="8" width="44.42578125" customWidth="1"/>
    <col min="9" max="10" width="6.85546875" hidden="1" customWidth="1"/>
    <col min="11" max="11" width="8.42578125" bestFit="1" customWidth="1"/>
  </cols>
  <sheetData>
    <row r="2" spans="1:11" x14ac:dyDescent="0.25">
      <c r="A2" s="14" t="s">
        <v>0</v>
      </c>
      <c r="B2" s="14" t="s">
        <v>117</v>
      </c>
      <c r="C2" s="14" t="s">
        <v>116</v>
      </c>
      <c r="D2" s="14" t="s">
        <v>118</v>
      </c>
      <c r="E2" s="14" t="s">
        <v>116</v>
      </c>
      <c r="F2" s="14"/>
      <c r="G2" s="50"/>
      <c r="H2" s="50" t="s">
        <v>110</v>
      </c>
      <c r="I2" s="31" t="s">
        <v>119</v>
      </c>
      <c r="J2" s="31" t="s">
        <v>120</v>
      </c>
      <c r="K2" s="50" t="s">
        <v>121</v>
      </c>
    </row>
    <row r="3" spans="1:11" x14ac:dyDescent="0.25">
      <c r="A3" s="32">
        <v>1</v>
      </c>
      <c r="B3" s="1" t="str">
        <f>+veli!AD3</f>
        <v>M20</v>
      </c>
      <c r="C3" s="19">
        <f>+veli!AH3</f>
        <v>0</v>
      </c>
      <c r="D3" s="1" t="str">
        <f>+ogretmen!AD3</f>
        <v>M20</v>
      </c>
      <c r="E3" s="19">
        <f>+ogretmen!AH3</f>
        <v>0</v>
      </c>
      <c r="G3" s="53">
        <v>1</v>
      </c>
      <c r="H3" s="51" t="str">
        <f>+madde!H2</f>
        <v>İş birliği geliştirme</v>
      </c>
      <c r="I3" s="33" t="e">
        <f>((((C3-$C$32)/$C$33)*10)+50)</f>
        <v>#DIV/0!</v>
      </c>
      <c r="J3" s="33" t="e">
        <f>((((E3-$E$32)/$E$33)*10)+50)</f>
        <v>#DIV/0!</v>
      </c>
      <c r="K3" s="52" t="e">
        <f>I3*0.49+J3*0.51</f>
        <v>#DIV/0!</v>
      </c>
    </row>
    <row r="4" spans="1:11" x14ac:dyDescent="0.25">
      <c r="A4" s="32">
        <v>2</v>
      </c>
      <c r="B4" s="1" t="str">
        <f>+veli!AD4</f>
        <v>M11</v>
      </c>
      <c r="C4" s="19">
        <f>+veli!AH4</f>
        <v>0</v>
      </c>
      <c r="D4" s="1" t="str">
        <f>+ogretmen!AD4</f>
        <v>M11</v>
      </c>
      <c r="E4" s="19">
        <f>+ogretmen!AH4</f>
        <v>0</v>
      </c>
      <c r="G4" s="53">
        <v>2</v>
      </c>
      <c r="H4" s="51" t="str">
        <f>+madde!H3</f>
        <v>Problem çözme becerileri</v>
      </c>
      <c r="I4" s="33" t="e">
        <f t="shared" ref="I4:I29" si="0">((((C4-$C$32)/$C$33)*10)+50)</f>
        <v>#DIV/0!</v>
      </c>
      <c r="J4" s="33" t="e">
        <f t="shared" ref="J4:J29" si="1">((((E4-$E$32)/$E$33)*10)+50)</f>
        <v>#DIV/0!</v>
      </c>
      <c r="K4" s="52" t="e">
        <f t="shared" ref="K4:K29" si="2">I4*0.49+J4*0.51</f>
        <v>#DIV/0!</v>
      </c>
    </row>
    <row r="5" spans="1:11" x14ac:dyDescent="0.25">
      <c r="A5" s="34">
        <v>3</v>
      </c>
      <c r="B5" s="1" t="str">
        <f>+veli!AD5</f>
        <v>M12</v>
      </c>
      <c r="C5" s="19">
        <f>+veli!AH5</f>
        <v>0</v>
      </c>
      <c r="D5" s="1" t="str">
        <f>+ogretmen!AD5</f>
        <v>M12</v>
      </c>
      <c r="E5" s="19">
        <f>+ogretmen!AH5</f>
        <v>0</v>
      </c>
      <c r="G5" s="53">
        <v>3</v>
      </c>
      <c r="H5" s="51" t="str">
        <f>+madde!H4</f>
        <v>Yaşam becerileri</v>
      </c>
      <c r="I5" s="33" t="e">
        <f t="shared" si="0"/>
        <v>#DIV/0!</v>
      </c>
      <c r="J5" s="33" t="e">
        <f t="shared" si="1"/>
        <v>#DIV/0!</v>
      </c>
      <c r="K5" s="52" t="e">
        <f t="shared" si="2"/>
        <v>#DIV/0!</v>
      </c>
    </row>
    <row r="6" spans="1:11" x14ac:dyDescent="0.25">
      <c r="A6" s="34">
        <v>4</v>
      </c>
      <c r="B6" s="1" t="str">
        <f>+veli!AD6</f>
        <v>M24</v>
      </c>
      <c r="C6" s="19">
        <f>+veli!AH6</f>
        <v>0</v>
      </c>
      <c r="D6" s="1" t="str">
        <f>+ogretmen!AD6</f>
        <v>M24</v>
      </c>
      <c r="E6" s="19">
        <f>+ogretmen!AH6</f>
        <v>0</v>
      </c>
      <c r="G6" s="53">
        <v>4</v>
      </c>
      <c r="H6" s="51" t="str">
        <f>+madde!H5</f>
        <v>Otokontrol</v>
      </c>
      <c r="I6" s="33" t="e">
        <f t="shared" si="0"/>
        <v>#DIV/0!</v>
      </c>
      <c r="J6" s="33" t="e">
        <f t="shared" si="1"/>
        <v>#DIV/0!</v>
      </c>
      <c r="K6" s="52" t="e">
        <f t="shared" si="2"/>
        <v>#DIV/0!</v>
      </c>
    </row>
    <row r="7" spans="1:11" x14ac:dyDescent="0.25">
      <c r="A7" s="32">
        <v>5</v>
      </c>
      <c r="B7" s="1" t="str">
        <f>+veli!AD7</f>
        <v>M06</v>
      </c>
      <c r="C7" s="19">
        <f>+veli!AH7</f>
        <v>0</v>
      </c>
      <c r="D7" s="1" t="str">
        <f>+ogretmen!AD7</f>
        <v>M06</v>
      </c>
      <c r="E7" s="19">
        <f>+ogretmen!AH7</f>
        <v>0</v>
      </c>
      <c r="G7" s="53">
        <v>5</v>
      </c>
      <c r="H7" s="51" t="str">
        <f>+madde!H6</f>
        <v>Öfke yönetimi</v>
      </c>
      <c r="I7" s="33" t="e">
        <f t="shared" si="0"/>
        <v>#DIV/0!</v>
      </c>
      <c r="J7" s="33" t="e">
        <f t="shared" si="1"/>
        <v>#DIV/0!</v>
      </c>
      <c r="K7" s="52" t="e">
        <f t="shared" si="2"/>
        <v>#DIV/0!</v>
      </c>
    </row>
    <row r="8" spans="1:11" x14ac:dyDescent="0.25">
      <c r="A8" s="32">
        <v>6</v>
      </c>
      <c r="B8" s="1" t="str">
        <f>+veli!AD8</f>
        <v>M29</v>
      </c>
      <c r="C8" s="19">
        <f>+veli!AH8</f>
        <v>0</v>
      </c>
      <c r="D8" s="1" t="str">
        <f>+ogretmen!AD8</f>
        <v>M29</v>
      </c>
      <c r="E8" s="19">
        <f>+ogretmen!AH8</f>
        <v>0</v>
      </c>
      <c r="G8" s="53">
        <v>6</v>
      </c>
      <c r="H8" s="51" t="str">
        <f>+madde!H7</f>
        <v>Okula ve Çevreye Uyum/Okul kuralları</v>
      </c>
      <c r="I8" s="33" t="e">
        <f t="shared" si="0"/>
        <v>#DIV/0!</v>
      </c>
      <c r="J8" s="33" t="e">
        <f t="shared" si="1"/>
        <v>#DIV/0!</v>
      </c>
      <c r="K8" s="52" t="e">
        <f t="shared" si="2"/>
        <v>#DIV/0!</v>
      </c>
    </row>
    <row r="9" spans="1:11" x14ac:dyDescent="0.25">
      <c r="A9" s="34">
        <v>7</v>
      </c>
      <c r="B9" s="1" t="str">
        <f>+veli!AD9</f>
        <v>M05</v>
      </c>
      <c r="C9" s="19">
        <f>+veli!AH9</f>
        <v>0</v>
      </c>
      <c r="D9" s="1" t="str">
        <f>+ogretmen!AD9</f>
        <v>M05</v>
      </c>
      <c r="E9" s="19">
        <f>+ogretmen!AH9</f>
        <v>0</v>
      </c>
      <c r="G9" s="53">
        <v>7</v>
      </c>
      <c r="H9" s="51" t="str">
        <f>+madde!H8</f>
        <v>Sosyal beceriler</v>
      </c>
      <c r="I9" s="33" t="e">
        <f t="shared" si="0"/>
        <v>#DIV/0!</v>
      </c>
      <c r="J9" s="33" t="e">
        <f t="shared" si="1"/>
        <v>#DIV/0!</v>
      </c>
      <c r="K9" s="52" t="e">
        <f t="shared" si="2"/>
        <v>#DIV/0!</v>
      </c>
    </row>
    <row r="10" spans="1:11" x14ac:dyDescent="0.25">
      <c r="A10" s="34">
        <v>8</v>
      </c>
      <c r="B10" s="1" t="str">
        <f>+veli!AD10</f>
        <v>M01</v>
      </c>
      <c r="C10" s="19">
        <f>+veli!AH10</f>
        <v>0</v>
      </c>
      <c r="D10" s="1" t="str">
        <f>+ogretmen!AD10</f>
        <v>M01</v>
      </c>
      <c r="E10" s="19">
        <f>+ogretmen!AH10</f>
        <v>0</v>
      </c>
      <c r="G10" s="53">
        <v>8</v>
      </c>
      <c r="H10" s="51" t="str">
        <f>+madde!H9</f>
        <v>Özsaygı geliştirme</v>
      </c>
      <c r="I10" s="33" t="e">
        <f t="shared" si="0"/>
        <v>#DIV/0!</v>
      </c>
      <c r="J10" s="33" t="e">
        <f t="shared" si="1"/>
        <v>#DIV/0!</v>
      </c>
      <c r="K10" s="52" t="e">
        <f t="shared" si="2"/>
        <v>#DIV/0!</v>
      </c>
    </row>
    <row r="11" spans="1:11" x14ac:dyDescent="0.25">
      <c r="A11" s="32">
        <v>9</v>
      </c>
      <c r="B11" s="1" t="str">
        <f>+veli!AD11</f>
        <v>M02</v>
      </c>
      <c r="C11" s="19">
        <f>+veli!AH11</f>
        <v>0</v>
      </c>
      <c r="D11" s="1" t="str">
        <f>+ogretmen!AD11</f>
        <v>M02</v>
      </c>
      <c r="E11" s="19">
        <f>+ogretmen!AH11</f>
        <v>0</v>
      </c>
      <c r="G11" s="53">
        <v>9</v>
      </c>
      <c r="H11" s="51" t="str">
        <f>+madde!H10</f>
        <v>Özgüven geliştirme</v>
      </c>
      <c r="I11" s="33" t="e">
        <f t="shared" si="0"/>
        <v>#DIV/0!</v>
      </c>
      <c r="J11" s="33" t="e">
        <f t="shared" si="1"/>
        <v>#DIV/0!</v>
      </c>
      <c r="K11" s="52" t="e">
        <f t="shared" si="2"/>
        <v>#DIV/0!</v>
      </c>
    </row>
    <row r="12" spans="1:11" x14ac:dyDescent="0.25">
      <c r="A12" s="32">
        <v>10</v>
      </c>
      <c r="B12" s="1" t="str">
        <f>+veli!AD12</f>
        <v>M18</v>
      </c>
      <c r="C12" s="19">
        <f>+veli!AH12</f>
        <v>0</v>
      </c>
      <c r="D12" s="1" t="str">
        <f>+ogretmen!AD12</f>
        <v>M18</v>
      </c>
      <c r="E12" s="19">
        <f>+ogretmen!AH12</f>
        <v>0</v>
      </c>
      <c r="G12" s="53">
        <v>10</v>
      </c>
      <c r="H12" s="51" t="str">
        <f>+madde!H11</f>
        <v>Öz disiplin geliştirme</v>
      </c>
      <c r="I12" s="33" t="e">
        <f t="shared" si="0"/>
        <v>#DIV/0!</v>
      </c>
      <c r="J12" s="33" t="e">
        <f t="shared" si="1"/>
        <v>#DIV/0!</v>
      </c>
      <c r="K12" s="52" t="e">
        <f t="shared" si="2"/>
        <v>#DIV/0!</v>
      </c>
    </row>
    <row r="13" spans="1:11" x14ac:dyDescent="0.25">
      <c r="A13" s="34">
        <v>11</v>
      </c>
      <c r="B13" s="1" t="str">
        <f>+veli!AD13</f>
        <v>M03</v>
      </c>
      <c r="C13" s="19">
        <f>+veli!AH13</f>
        <v>0</v>
      </c>
      <c r="D13" s="1" t="str">
        <f>+ogretmen!AD13</f>
        <v>M03</v>
      </c>
      <c r="E13" s="19">
        <f>+ogretmen!AH13</f>
        <v>0</v>
      </c>
      <c r="G13" s="53">
        <v>11</v>
      </c>
      <c r="H13" s="51" t="str">
        <f>+madde!H12</f>
        <v>Duygu farkındalığı/Duygu düzenleme</v>
      </c>
      <c r="I13" s="33" t="e">
        <f t="shared" si="0"/>
        <v>#DIV/0!</v>
      </c>
      <c r="J13" s="33" t="e">
        <f t="shared" si="1"/>
        <v>#DIV/0!</v>
      </c>
      <c r="K13" s="52" t="e">
        <f t="shared" si="2"/>
        <v>#DIV/0!</v>
      </c>
    </row>
    <row r="14" spans="1:11" x14ac:dyDescent="0.25">
      <c r="A14" s="34">
        <v>12</v>
      </c>
      <c r="B14" s="1" t="str">
        <f>+veli!AD14</f>
        <v>M38</v>
      </c>
      <c r="C14" s="19">
        <f>+veli!AH14</f>
        <v>0</v>
      </c>
      <c r="D14" s="1" t="str">
        <f>+ogretmen!AD14</f>
        <v>M38</v>
      </c>
      <c r="E14" s="19">
        <f>+ogretmen!AH14</f>
        <v>0</v>
      </c>
      <c r="G14" s="53">
        <v>12</v>
      </c>
      <c r="H14" s="51" t="str">
        <f>+madde!H13</f>
        <v>Yaratıcılık</v>
      </c>
      <c r="I14" s="33" t="e">
        <f t="shared" si="0"/>
        <v>#DIV/0!</v>
      </c>
      <c r="J14" s="33" t="e">
        <f t="shared" si="1"/>
        <v>#DIV/0!</v>
      </c>
      <c r="K14" s="52" t="e">
        <f t="shared" si="2"/>
        <v>#DIV/0!</v>
      </c>
    </row>
    <row r="15" spans="1:11" x14ac:dyDescent="0.25">
      <c r="A15" s="32">
        <v>13</v>
      </c>
      <c r="B15" s="1" t="str">
        <f>+veli!AD15</f>
        <v>M36</v>
      </c>
      <c r="C15" s="19">
        <f>+veli!AH15</f>
        <v>0</v>
      </c>
      <c r="D15" s="1" t="str">
        <f>+ogretmen!AD15</f>
        <v>M36</v>
      </c>
      <c r="E15" s="19">
        <f>+ogretmen!AH15</f>
        <v>0</v>
      </c>
      <c r="G15" s="53">
        <v>13</v>
      </c>
      <c r="H15" s="51" t="str">
        <f>+madde!H14</f>
        <v>Rehberlik ve Psikolojik Danışma servisinin tanıtılması</v>
      </c>
      <c r="I15" s="33" t="e">
        <f t="shared" si="0"/>
        <v>#DIV/0!</v>
      </c>
      <c r="J15" s="33" t="e">
        <f t="shared" si="1"/>
        <v>#DIV/0!</v>
      </c>
      <c r="K15" s="52" t="e">
        <f t="shared" si="2"/>
        <v>#DIV/0!</v>
      </c>
    </row>
    <row r="16" spans="1:11" x14ac:dyDescent="0.25">
      <c r="A16" s="32">
        <v>14</v>
      </c>
      <c r="B16" s="1" t="str">
        <f>+veli!AD16</f>
        <v>M08</v>
      </c>
      <c r="C16" s="19">
        <f>+veli!AH16</f>
        <v>0</v>
      </c>
      <c r="D16" s="1" t="str">
        <f>+ogretmen!AD16</f>
        <v>M08</v>
      </c>
      <c r="E16" s="19">
        <f>+ogretmen!AH16</f>
        <v>0</v>
      </c>
      <c r="G16" s="53">
        <v>14</v>
      </c>
      <c r="H16" s="51" t="str">
        <f>+madde!H15</f>
        <v>İletişim becerileri</v>
      </c>
      <c r="I16" s="33" t="e">
        <f t="shared" si="0"/>
        <v>#DIV/0!</v>
      </c>
      <c r="J16" s="33" t="e">
        <f t="shared" si="1"/>
        <v>#DIV/0!</v>
      </c>
      <c r="K16" s="52" t="e">
        <f t="shared" si="2"/>
        <v>#DIV/0!</v>
      </c>
    </row>
    <row r="17" spans="1:11" x14ac:dyDescent="0.25">
      <c r="A17" s="34">
        <v>15</v>
      </c>
      <c r="B17" s="1" t="str">
        <f>+veli!AD17</f>
        <v>M07</v>
      </c>
      <c r="C17" s="19">
        <f>+veli!AH17</f>
        <v>0</v>
      </c>
      <c r="D17" s="1" t="str">
        <f>+ogretmen!AD17</f>
        <v>M07</v>
      </c>
      <c r="E17" s="19">
        <f>+ogretmen!AH17</f>
        <v>0</v>
      </c>
      <c r="G17" s="53">
        <v>15</v>
      </c>
      <c r="H17" s="51" t="str">
        <f>+madde!H16</f>
        <v>Sosyal beceriler</v>
      </c>
      <c r="I17" s="33" t="e">
        <f t="shared" si="0"/>
        <v>#DIV/0!</v>
      </c>
      <c r="J17" s="33" t="e">
        <f t="shared" si="1"/>
        <v>#DIV/0!</v>
      </c>
      <c r="K17" s="52" t="e">
        <f t="shared" si="2"/>
        <v>#DIV/0!</v>
      </c>
    </row>
    <row r="18" spans="1:11" x14ac:dyDescent="0.25">
      <c r="A18" s="34">
        <v>16</v>
      </c>
      <c r="B18" s="1" t="str">
        <f>+veli!AD18</f>
        <v>M09</v>
      </c>
      <c r="C18" s="19">
        <f>+veli!AH18</f>
        <v>0</v>
      </c>
      <c r="D18" s="1" t="str">
        <f>+ogretmen!AD18</f>
        <v>M09</v>
      </c>
      <c r="E18" s="19">
        <f>+ogretmen!AH18</f>
        <v>0</v>
      </c>
      <c r="G18" s="53">
        <v>16</v>
      </c>
      <c r="H18" s="51" t="str">
        <f>+madde!H17</f>
        <v>Karar verme becerisi</v>
      </c>
      <c r="I18" s="33" t="e">
        <f t="shared" si="0"/>
        <v>#DIV/0!</v>
      </c>
      <c r="J18" s="33" t="e">
        <f t="shared" si="1"/>
        <v>#DIV/0!</v>
      </c>
      <c r="K18" s="52" t="e">
        <f t="shared" si="2"/>
        <v>#DIV/0!</v>
      </c>
    </row>
    <row r="19" spans="1:11" x14ac:dyDescent="0.25">
      <c r="A19" s="32">
        <v>17</v>
      </c>
      <c r="B19" s="1" t="str">
        <f>+veli!AD19</f>
        <v>M35</v>
      </c>
      <c r="C19" s="19">
        <f>+veli!AH19</f>
        <v>0</v>
      </c>
      <c r="D19" s="1" t="str">
        <f>+ogretmen!AD19</f>
        <v>M35</v>
      </c>
      <c r="E19" s="19">
        <f>+ogretmen!AH19</f>
        <v>0</v>
      </c>
      <c r="G19" s="53">
        <v>17</v>
      </c>
      <c r="H19" s="51" t="str">
        <f>+madde!H18</f>
        <v>Zaman yönetimi</v>
      </c>
      <c r="I19" s="33" t="e">
        <f t="shared" si="0"/>
        <v>#DIV/0!</v>
      </c>
      <c r="J19" s="33" t="e">
        <f t="shared" si="1"/>
        <v>#DIV/0!</v>
      </c>
      <c r="K19" s="52" t="e">
        <f t="shared" si="2"/>
        <v>#DIV/0!</v>
      </c>
    </row>
    <row r="20" spans="1:11" x14ac:dyDescent="0.25">
      <c r="A20" s="32">
        <v>18</v>
      </c>
      <c r="B20" s="1" t="str">
        <f>+veli!AD20</f>
        <v>M27</v>
      </c>
      <c r="C20" s="19">
        <f>+veli!AH20</f>
        <v>0</v>
      </c>
      <c r="D20" s="1" t="str">
        <f>+ogretmen!AD20</f>
        <v>M27</v>
      </c>
      <c r="E20" s="19">
        <f>+ogretmen!AH20</f>
        <v>0</v>
      </c>
      <c r="G20" s="53">
        <v>18</v>
      </c>
      <c r="H20" s="51" t="str">
        <f>+madde!H19</f>
        <v>Kariyer gelişimi</v>
      </c>
      <c r="I20" s="33" t="e">
        <f t="shared" si="0"/>
        <v>#DIV/0!</v>
      </c>
      <c r="J20" s="33" t="e">
        <f t="shared" si="1"/>
        <v>#DIV/0!</v>
      </c>
      <c r="K20" s="52" t="e">
        <f t="shared" si="2"/>
        <v>#DIV/0!</v>
      </c>
    </row>
    <row r="21" spans="1:11" x14ac:dyDescent="0.25">
      <c r="A21" s="34">
        <v>19</v>
      </c>
      <c r="B21" s="1" t="str">
        <f>+veli!AD21</f>
        <v>M39</v>
      </c>
      <c r="C21" s="19">
        <f>+veli!AH21</f>
        <v>0</v>
      </c>
      <c r="D21" s="1" t="str">
        <f>+ogretmen!AD21</f>
        <v>M39</v>
      </c>
      <c r="E21" s="19">
        <f>+ogretmen!AH21</f>
        <v>0</v>
      </c>
      <c r="G21" s="53">
        <v>19</v>
      </c>
      <c r="H21" s="51" t="str">
        <f>+madde!H20</f>
        <v>Yardım arama</v>
      </c>
      <c r="I21" s="33" t="e">
        <f t="shared" si="0"/>
        <v>#DIV/0!</v>
      </c>
      <c r="J21" s="33" t="e">
        <f t="shared" si="1"/>
        <v>#DIV/0!</v>
      </c>
      <c r="K21" s="52" t="e">
        <f t="shared" si="2"/>
        <v>#DIV/0!</v>
      </c>
    </row>
    <row r="22" spans="1:11" x14ac:dyDescent="0.25">
      <c r="A22" s="34">
        <v>20</v>
      </c>
      <c r="B22" s="1" t="str">
        <f>+veli!AD22</f>
        <v>M04</v>
      </c>
      <c r="C22" s="19">
        <f>+veli!AH22</f>
        <v>0</v>
      </c>
      <c r="D22" s="1" t="str">
        <f>+ogretmen!AD22</f>
        <v>M04</v>
      </c>
      <c r="E22" s="19">
        <f>+ogretmen!AH22</f>
        <v>0</v>
      </c>
      <c r="G22" s="53">
        <v>20</v>
      </c>
      <c r="H22" s="51" t="str">
        <f>+madde!H21</f>
        <v>İletişim becerileri</v>
      </c>
      <c r="I22" s="33" t="e">
        <f t="shared" si="0"/>
        <v>#DIV/0!</v>
      </c>
      <c r="J22" s="33" t="e">
        <f t="shared" si="1"/>
        <v>#DIV/0!</v>
      </c>
      <c r="K22" s="52" t="e">
        <f t="shared" si="2"/>
        <v>#DIV/0!</v>
      </c>
    </row>
    <row r="23" spans="1:11" x14ac:dyDescent="0.25">
      <c r="A23" s="32">
        <v>21</v>
      </c>
      <c r="B23" s="1" t="str">
        <f>+veli!AD23</f>
        <v>M10</v>
      </c>
      <c r="C23" s="19">
        <f>+veli!AH23</f>
        <v>0</v>
      </c>
      <c r="D23" s="1" t="str">
        <f>+ogretmen!AD23</f>
        <v>M10</v>
      </c>
      <c r="E23" s="19">
        <f>+ogretmen!AH23</f>
        <v>0</v>
      </c>
      <c r="G23" s="53">
        <v>21</v>
      </c>
      <c r="H23" s="51" t="str">
        <f>+madde!H22</f>
        <v>Sınır koyma</v>
      </c>
      <c r="I23" s="33" t="e">
        <f t="shared" si="0"/>
        <v>#DIV/0!</v>
      </c>
      <c r="J23" s="33" t="e">
        <f t="shared" si="1"/>
        <v>#DIV/0!</v>
      </c>
      <c r="K23" s="52" t="e">
        <f t="shared" si="2"/>
        <v>#DIV/0!</v>
      </c>
    </row>
    <row r="24" spans="1:11" x14ac:dyDescent="0.25">
      <c r="A24" s="32">
        <v>22</v>
      </c>
      <c r="B24" s="1" t="str">
        <f>+veli!AD24</f>
        <v>M22</v>
      </c>
      <c r="C24" s="19">
        <f>+veli!AH24</f>
        <v>0</v>
      </c>
      <c r="D24" s="1" t="str">
        <f>+ogretmen!AD24</f>
        <v>M22</v>
      </c>
      <c r="E24" s="19">
        <f>+ogretmen!AH24</f>
        <v>0</v>
      </c>
      <c r="G24" s="53">
        <v>22</v>
      </c>
      <c r="H24" s="51" t="str">
        <f>+madde!H23</f>
        <v>Bireysel farklılıklara saygı</v>
      </c>
      <c r="I24" s="33" t="e">
        <f t="shared" si="0"/>
        <v>#DIV/0!</v>
      </c>
      <c r="J24" s="33" t="e">
        <f t="shared" si="1"/>
        <v>#DIV/0!</v>
      </c>
      <c r="K24" s="52" t="e">
        <f t="shared" si="2"/>
        <v>#DIV/0!</v>
      </c>
    </row>
    <row r="25" spans="1:11" x14ac:dyDescent="0.25">
      <c r="A25" s="34">
        <v>23</v>
      </c>
      <c r="B25" s="1" t="str">
        <f>+veli!AD25</f>
        <v>M13</v>
      </c>
      <c r="C25" s="19">
        <f>+veli!AH25</f>
        <v>0</v>
      </c>
      <c r="D25" s="1" t="str">
        <f>+ogretmen!AD25</f>
        <v>M13</v>
      </c>
      <c r="E25" s="19">
        <f>+ogretmen!AH25</f>
        <v>0</v>
      </c>
      <c r="G25" s="53">
        <v>23</v>
      </c>
      <c r="H25" s="51" t="str">
        <f>+madde!H24</f>
        <v>Sağlıklı yaşam</v>
      </c>
      <c r="I25" s="33" t="e">
        <f t="shared" si="0"/>
        <v>#DIV/0!</v>
      </c>
      <c r="J25" s="33" t="e">
        <f t="shared" si="1"/>
        <v>#DIV/0!</v>
      </c>
      <c r="K25" s="52" t="e">
        <f t="shared" si="2"/>
        <v>#DIV/0!</v>
      </c>
    </row>
    <row r="26" spans="1:11" x14ac:dyDescent="0.25">
      <c r="A26" s="34">
        <v>24</v>
      </c>
      <c r="B26" s="1" t="str">
        <f>+veli!AD26</f>
        <v>M14</v>
      </c>
      <c r="C26" s="19">
        <f>+veli!AH26</f>
        <v>0</v>
      </c>
      <c r="D26" s="1" t="str">
        <f>+ogretmen!AD26</f>
        <v>M14</v>
      </c>
      <c r="E26" s="19">
        <f>+ogretmen!AH26</f>
        <v>0</v>
      </c>
      <c r="G26" s="53">
        <v>24</v>
      </c>
      <c r="H26" s="51" t="str">
        <f>+madde!H25</f>
        <v>İhmal ve istismardan korunma</v>
      </c>
      <c r="I26" s="33" t="e">
        <f t="shared" si="0"/>
        <v>#DIV/0!</v>
      </c>
      <c r="J26" s="33" t="e">
        <f t="shared" si="1"/>
        <v>#DIV/0!</v>
      </c>
      <c r="K26" s="52" t="e">
        <f t="shared" si="2"/>
        <v>#DIV/0!</v>
      </c>
    </row>
    <row r="27" spans="1:11" x14ac:dyDescent="0.25">
      <c r="A27" s="32">
        <v>25</v>
      </c>
      <c r="B27" s="1" t="str">
        <f>+veli!AD27</f>
        <v>M34</v>
      </c>
      <c r="C27" s="19">
        <f>+veli!AH27</f>
        <v>0</v>
      </c>
      <c r="D27" s="1" t="str">
        <f>+ogretmen!AD27</f>
        <v>M34</v>
      </c>
      <c r="E27" s="19">
        <f>+ogretmen!AH27</f>
        <v>0</v>
      </c>
      <c r="G27" s="53">
        <v>25</v>
      </c>
      <c r="H27" s="51" t="str">
        <f>+madde!H26</f>
        <v>Dikkat geliştirme çalışmaları</v>
      </c>
      <c r="I27" s="33" t="e">
        <f t="shared" si="0"/>
        <v>#DIV/0!</v>
      </c>
      <c r="J27" s="33" t="e">
        <f t="shared" si="1"/>
        <v>#DIV/0!</v>
      </c>
      <c r="K27" s="52" t="e">
        <f t="shared" si="2"/>
        <v>#DIV/0!</v>
      </c>
    </row>
    <row r="28" spans="1:11" x14ac:dyDescent="0.25">
      <c r="A28" s="32">
        <v>26</v>
      </c>
      <c r="B28" s="1" t="str">
        <f>+veli!AD28</f>
        <v>M15</v>
      </c>
      <c r="C28" s="19">
        <f>+veli!AH28</f>
        <v>0</v>
      </c>
      <c r="D28" s="1" t="str">
        <f>+ogretmen!AD28</f>
        <v>M15</v>
      </c>
      <c r="E28" s="19">
        <f>+ogretmen!AH28</f>
        <v>0</v>
      </c>
      <c r="G28" s="53">
        <v>26</v>
      </c>
      <c r="H28" s="51" t="str">
        <f>+madde!H27</f>
        <v>Bilinçli Teknoloji Kullanımı</v>
      </c>
      <c r="I28" s="33" t="e">
        <f t="shared" si="0"/>
        <v>#DIV/0!</v>
      </c>
      <c r="J28" s="33" t="e">
        <f t="shared" si="1"/>
        <v>#DIV/0!</v>
      </c>
      <c r="K28" s="52" t="e">
        <f t="shared" si="2"/>
        <v>#DIV/0!</v>
      </c>
    </row>
    <row r="29" spans="1:11" x14ac:dyDescent="0.25">
      <c r="A29" s="34">
        <v>27</v>
      </c>
      <c r="B29" s="1" t="str">
        <f>+veli!AD29</f>
        <v>M37</v>
      </c>
      <c r="C29" s="19">
        <f>+veli!AH29</f>
        <v>0</v>
      </c>
      <c r="D29" s="1" t="str">
        <f>+ogretmen!AD29</f>
        <v>M37</v>
      </c>
      <c r="E29" s="19">
        <f>+ogretmen!AH29</f>
        <v>0</v>
      </c>
      <c r="G29" s="53">
        <v>27</v>
      </c>
      <c r="H29" s="51" t="str">
        <f>+madde!H28</f>
        <v>Okul olgunluğu</v>
      </c>
      <c r="I29" s="33" t="e">
        <f t="shared" si="0"/>
        <v>#DIV/0!</v>
      </c>
      <c r="J29" s="33" t="e">
        <f t="shared" si="1"/>
        <v>#DIV/0!</v>
      </c>
      <c r="K29" s="52" t="e">
        <f t="shared" si="2"/>
        <v>#DIV/0!</v>
      </c>
    </row>
    <row r="30" spans="1:11" x14ac:dyDescent="0.25">
      <c r="A30" s="32"/>
      <c r="B30" s="35"/>
      <c r="D30" s="1"/>
      <c r="I30" s="33"/>
      <c r="J30" s="33"/>
      <c r="K30" s="33"/>
    </row>
    <row r="31" spans="1:11" x14ac:dyDescent="0.25">
      <c r="A31" s="32"/>
      <c r="B31" s="35"/>
      <c r="D31" s="35"/>
      <c r="I31" s="33"/>
      <c r="J31" s="33"/>
      <c r="K31" s="33"/>
    </row>
    <row r="32" spans="1:11" x14ac:dyDescent="0.25">
      <c r="A32" s="36" t="s">
        <v>122</v>
      </c>
      <c r="B32" s="38"/>
      <c r="C32" s="39">
        <f>AVERAGE(C3:C29)</f>
        <v>0</v>
      </c>
      <c r="D32" s="38"/>
      <c r="E32" s="39">
        <f>AVERAGE(E3:E29)</f>
        <v>0</v>
      </c>
      <c r="F32" s="39"/>
      <c r="G32" s="39"/>
      <c r="H32" s="36"/>
      <c r="I32" s="37" t="e">
        <f>AVERAGE(I3:I30)</f>
        <v>#DIV/0!</v>
      </c>
      <c r="J32" s="37" t="e">
        <f t="shared" ref="J32:K32" si="3">AVERAGE(J3:J30)</f>
        <v>#DIV/0!</v>
      </c>
      <c r="K32" s="37" t="e">
        <f t="shared" si="3"/>
        <v>#DIV/0!</v>
      </c>
    </row>
    <row r="33" spans="1:11" x14ac:dyDescent="0.25">
      <c r="A33" s="36" t="s">
        <v>123</v>
      </c>
      <c r="B33" s="38"/>
      <c r="C33" s="39">
        <f>STDEV(C3:C29)</f>
        <v>0</v>
      </c>
      <c r="D33" s="38"/>
      <c r="E33" s="39">
        <f>STDEV(E3:E29)</f>
        <v>0</v>
      </c>
      <c r="F33" s="39"/>
      <c r="G33" s="39"/>
      <c r="H33" s="37"/>
      <c r="I33" s="37" t="e">
        <f>STDEV(I3:I30)</f>
        <v>#DIV/0!</v>
      </c>
      <c r="J33" s="37" t="e">
        <f t="shared" ref="J33:K33" si="4">STDEV(J3:J30)</f>
        <v>#DIV/0!</v>
      </c>
      <c r="K33" s="37" t="e">
        <f t="shared" si="4"/>
        <v>#DIV/0!</v>
      </c>
    </row>
    <row r="34" spans="1:11" x14ac:dyDescent="0.25">
      <c r="A34" s="36"/>
      <c r="B34" s="36"/>
      <c r="C34" s="40"/>
      <c r="D34" s="36"/>
      <c r="E34" s="40"/>
      <c r="F34" s="40"/>
      <c r="G34" s="40"/>
      <c r="H34" s="37"/>
      <c r="I34" s="37"/>
      <c r="J34" s="37"/>
      <c r="K34" s="36"/>
    </row>
    <row r="35" spans="1:11" x14ac:dyDescent="0.25">
      <c r="A35" s="36" t="s">
        <v>124</v>
      </c>
      <c r="B35" s="36"/>
      <c r="C35" s="40"/>
      <c r="D35" s="36"/>
      <c r="E35" s="40"/>
      <c r="F35" s="40"/>
      <c r="G35" s="40"/>
      <c r="H35" s="37"/>
      <c r="I35" s="37"/>
      <c r="J35" s="37"/>
      <c r="K35" s="36"/>
    </row>
    <row r="36" spans="1:11" x14ac:dyDescent="0.25">
      <c r="A36" s="36"/>
      <c r="B36" s="37">
        <v>2.15</v>
      </c>
      <c r="C36" s="39">
        <v>2.27</v>
      </c>
      <c r="D36" s="36"/>
      <c r="E36" s="40"/>
      <c r="F36" s="40"/>
      <c r="G36" s="40"/>
      <c r="H36" s="37"/>
      <c r="I36" s="37"/>
      <c r="J36" s="37"/>
      <c r="K36" s="36"/>
    </row>
    <row r="37" spans="1:11" x14ac:dyDescent="0.25">
      <c r="A37" s="36"/>
      <c r="B37" s="39">
        <f>B36/SUM(B36:C36)</f>
        <v>0.48642533936651583</v>
      </c>
      <c r="C37" s="40"/>
      <c r="D37" s="36"/>
      <c r="E37" s="40"/>
      <c r="F37" s="40"/>
      <c r="G37" s="40"/>
      <c r="H37" s="37"/>
      <c r="I37" s="37"/>
      <c r="J37" s="37"/>
      <c r="K37" s="36"/>
    </row>
    <row r="38" spans="1:11" x14ac:dyDescent="0.25">
      <c r="A38" s="36"/>
      <c r="B38" s="36"/>
      <c r="C38" s="40"/>
      <c r="D38" s="36"/>
      <c r="E38" s="40"/>
      <c r="F38" s="40"/>
      <c r="G38" s="40"/>
      <c r="H38" s="37"/>
      <c r="I38" s="37"/>
      <c r="J38" s="37"/>
      <c r="K38" s="36"/>
    </row>
    <row r="39" spans="1:11" x14ac:dyDescent="0.25">
      <c r="C39" s="17"/>
      <c r="H39" s="33"/>
      <c r="I39" s="33"/>
      <c r="J39" s="33"/>
    </row>
    <row r="40" spans="1:11" x14ac:dyDescent="0.25">
      <c r="C40" s="17"/>
      <c r="H40" s="33"/>
      <c r="I40" s="33"/>
      <c r="J40" s="33"/>
    </row>
  </sheetData>
  <pageMargins left="0.7" right="0.7" top="0.75" bottom="0.75" header="0.3" footer="0.3"/>
  <pageSetup paperSize="9" orientation="portrait" r:id="rId1"/>
  <ignoredErrors>
    <ignoredError sqref="K32:K33 K3:K29"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110" zoomScaleNormal="110" workbookViewId="0">
      <selection activeCell="I15" sqref="I15"/>
    </sheetView>
  </sheetViews>
  <sheetFormatPr defaultColWidth="46.7109375" defaultRowHeight="12.75" x14ac:dyDescent="0.2"/>
  <cols>
    <col min="1" max="1" width="7.140625" style="4" customWidth="1"/>
    <col min="2" max="2" width="4.5703125" style="4" bestFit="1" customWidth="1"/>
    <col min="3" max="3" width="3.5703125" style="4" bestFit="1" customWidth="1"/>
    <col min="4" max="4" width="57.42578125" style="2" customWidth="1"/>
    <col min="5" max="5" width="4.5703125" style="2" customWidth="1"/>
    <col min="6" max="6" width="3.5703125" style="3" bestFit="1" customWidth="1"/>
    <col min="7" max="7" width="61.140625" style="3" customWidth="1"/>
    <col min="8" max="8" width="43" style="3" customWidth="1"/>
    <col min="9" max="16384" width="46.7109375" style="2"/>
  </cols>
  <sheetData>
    <row r="1" spans="1:9" s="9" customFormat="1" x14ac:dyDescent="0.2">
      <c r="A1" s="10" t="s">
        <v>0</v>
      </c>
      <c r="B1" s="10" t="s">
        <v>1</v>
      </c>
      <c r="C1" s="10" t="s">
        <v>2</v>
      </c>
      <c r="D1" s="11" t="s">
        <v>22</v>
      </c>
      <c r="E1" s="11" t="s">
        <v>15</v>
      </c>
      <c r="F1" s="12" t="s">
        <v>2</v>
      </c>
      <c r="G1" s="11" t="s">
        <v>16</v>
      </c>
      <c r="H1" s="11" t="s">
        <v>3</v>
      </c>
    </row>
    <row r="2" spans="1:9" ht="13.5" x14ac:dyDescent="0.2">
      <c r="A2" s="8">
        <v>1</v>
      </c>
      <c r="B2" s="1" t="s">
        <v>83</v>
      </c>
      <c r="D2" s="3" t="s">
        <v>59</v>
      </c>
      <c r="E2" s="1" t="s">
        <v>83</v>
      </c>
      <c r="G2" s="3" t="s">
        <v>59</v>
      </c>
      <c r="H2" s="3" t="s">
        <v>60</v>
      </c>
      <c r="I2" s="5"/>
    </row>
    <row r="3" spans="1:9" ht="13.5" x14ac:dyDescent="0.2">
      <c r="A3" s="8">
        <v>2</v>
      </c>
      <c r="B3" s="1" t="s">
        <v>12</v>
      </c>
      <c r="C3" s="6"/>
      <c r="D3" s="3" t="s">
        <v>46</v>
      </c>
      <c r="E3" s="1" t="s">
        <v>12</v>
      </c>
      <c r="G3" s="3" t="s">
        <v>47</v>
      </c>
      <c r="H3" s="3" t="s">
        <v>48</v>
      </c>
    </row>
    <row r="4" spans="1:9" ht="13.5" x14ac:dyDescent="0.2">
      <c r="A4" s="8">
        <v>3</v>
      </c>
      <c r="B4" s="1" t="s">
        <v>20</v>
      </c>
      <c r="C4" s="6"/>
      <c r="D4" s="7" t="s">
        <v>49</v>
      </c>
      <c r="E4" s="1" t="s">
        <v>20</v>
      </c>
      <c r="F4" s="7"/>
      <c r="G4" s="7" t="s">
        <v>50</v>
      </c>
      <c r="H4" s="3" t="s">
        <v>51</v>
      </c>
    </row>
    <row r="5" spans="1:9" ht="13.5" x14ac:dyDescent="0.2">
      <c r="A5" s="8">
        <v>4</v>
      </c>
      <c r="B5" s="1" t="s">
        <v>85</v>
      </c>
      <c r="C5" s="5"/>
      <c r="D5" s="7" t="s">
        <v>63</v>
      </c>
      <c r="E5" s="1" t="s">
        <v>85</v>
      </c>
      <c r="F5" s="7"/>
      <c r="G5" s="7" t="s">
        <v>63</v>
      </c>
      <c r="H5" s="3" t="s">
        <v>64</v>
      </c>
      <c r="I5" s="5"/>
    </row>
    <row r="6" spans="1:9" ht="13.5" x14ac:dyDescent="0.2">
      <c r="A6" s="8">
        <v>5</v>
      </c>
      <c r="B6" s="1" t="s">
        <v>102</v>
      </c>
      <c r="C6" s="5"/>
      <c r="D6" s="3" t="s">
        <v>34</v>
      </c>
      <c r="E6" s="1" t="s">
        <v>102</v>
      </c>
      <c r="G6" s="3" t="s">
        <v>35</v>
      </c>
      <c r="H6" s="3" t="s">
        <v>36</v>
      </c>
      <c r="I6" s="5"/>
    </row>
    <row r="7" spans="1:9" ht="13.5" x14ac:dyDescent="0.2">
      <c r="A7" s="8">
        <v>6</v>
      </c>
      <c r="B7" s="1" t="s">
        <v>126</v>
      </c>
      <c r="C7" s="5"/>
      <c r="D7" s="3" t="s">
        <v>68</v>
      </c>
      <c r="E7" s="1" t="s">
        <v>126</v>
      </c>
      <c r="G7" s="3" t="s">
        <v>69</v>
      </c>
      <c r="H7" s="3" t="s">
        <v>93</v>
      </c>
      <c r="I7" s="5"/>
    </row>
    <row r="8" spans="1:9" ht="13.5" x14ac:dyDescent="0.2">
      <c r="A8" s="8">
        <v>7</v>
      </c>
      <c r="B8" s="1" t="s">
        <v>101</v>
      </c>
      <c r="D8" s="7" t="s">
        <v>95</v>
      </c>
      <c r="E8" s="1" t="s">
        <v>101</v>
      </c>
      <c r="F8" s="7"/>
      <c r="G8" s="7" t="s">
        <v>95</v>
      </c>
      <c r="H8" s="3" t="s">
        <v>21</v>
      </c>
    </row>
    <row r="9" spans="1:9" ht="13.5" x14ac:dyDescent="0.2">
      <c r="A9" s="8">
        <v>8</v>
      </c>
      <c r="B9" s="1" t="s">
        <v>106</v>
      </c>
      <c r="D9" s="7" t="s">
        <v>24</v>
      </c>
      <c r="E9" s="1" t="s">
        <v>106</v>
      </c>
      <c r="F9" s="7"/>
      <c r="G9" s="7" t="s">
        <v>25</v>
      </c>
      <c r="H9" s="3" t="s">
        <v>26</v>
      </c>
    </row>
    <row r="10" spans="1:9" ht="13.5" x14ac:dyDescent="0.2">
      <c r="A10" s="8">
        <v>9</v>
      </c>
      <c r="B10" s="1" t="s">
        <v>98</v>
      </c>
      <c r="C10" s="6"/>
      <c r="D10" s="3" t="s">
        <v>27</v>
      </c>
      <c r="E10" s="1" t="s">
        <v>98</v>
      </c>
      <c r="G10" s="3" t="s">
        <v>28</v>
      </c>
      <c r="H10" s="3" t="s">
        <v>23</v>
      </c>
    </row>
    <row r="11" spans="1:9" ht="13.5" x14ac:dyDescent="0.2">
      <c r="A11" s="8">
        <v>10</v>
      </c>
      <c r="B11" s="1" t="s">
        <v>82</v>
      </c>
      <c r="C11" s="5"/>
      <c r="D11" s="3" t="s">
        <v>57</v>
      </c>
      <c r="E11" s="1" t="s">
        <v>82</v>
      </c>
      <c r="G11" s="3" t="s">
        <v>57</v>
      </c>
      <c r="H11" s="3" t="s">
        <v>58</v>
      </c>
    </row>
    <row r="12" spans="1:9" ht="13.5" x14ac:dyDescent="0.2">
      <c r="A12" s="8">
        <v>11</v>
      </c>
      <c r="B12" s="1" t="s">
        <v>99</v>
      </c>
      <c r="C12" s="5"/>
      <c r="D12" s="7" t="s">
        <v>29</v>
      </c>
      <c r="E12" s="1" t="s">
        <v>99</v>
      </c>
      <c r="F12" s="7"/>
      <c r="G12" s="7" t="s">
        <v>29</v>
      </c>
      <c r="H12" s="3" t="s">
        <v>30</v>
      </c>
    </row>
    <row r="13" spans="1:9" ht="13.5" x14ac:dyDescent="0.2">
      <c r="A13" s="8">
        <v>12</v>
      </c>
      <c r="B13" s="1" t="s">
        <v>87</v>
      </c>
      <c r="D13" s="7" t="s">
        <v>96</v>
      </c>
      <c r="E13" s="1" t="s">
        <v>87</v>
      </c>
      <c r="F13" s="7"/>
      <c r="G13" s="7" t="s">
        <v>76</v>
      </c>
      <c r="H13" s="3" t="s">
        <v>77</v>
      </c>
      <c r="I13" s="5"/>
    </row>
    <row r="14" spans="1:9" ht="13.5" x14ac:dyDescent="0.2">
      <c r="A14" s="8">
        <v>13</v>
      </c>
      <c r="B14" s="1" t="s">
        <v>129</v>
      </c>
      <c r="C14" s="6"/>
      <c r="D14" s="3" t="s">
        <v>75</v>
      </c>
      <c r="E14" s="1" t="s">
        <v>129</v>
      </c>
      <c r="G14" s="3" t="s">
        <v>75</v>
      </c>
      <c r="H14" s="3" t="s">
        <v>78</v>
      </c>
      <c r="I14" s="5"/>
    </row>
    <row r="15" spans="1:9" ht="13.5" x14ac:dyDescent="0.2">
      <c r="A15" s="8">
        <v>14</v>
      </c>
      <c r="B15" s="1" t="s">
        <v>104</v>
      </c>
      <c r="C15" s="5"/>
      <c r="D15" s="3" t="s">
        <v>40</v>
      </c>
      <c r="E15" s="1" t="s">
        <v>104</v>
      </c>
      <c r="G15" s="3" t="s">
        <v>39</v>
      </c>
      <c r="H15" s="3" t="s">
        <v>33</v>
      </c>
    </row>
    <row r="16" spans="1:9" ht="13.5" x14ac:dyDescent="0.2">
      <c r="A16" s="8">
        <v>15</v>
      </c>
      <c r="B16" s="1" t="s">
        <v>103</v>
      </c>
      <c r="D16" s="7" t="s">
        <v>37</v>
      </c>
      <c r="E16" s="1" t="s">
        <v>103</v>
      </c>
      <c r="F16" s="7"/>
      <c r="G16" s="7" t="s">
        <v>38</v>
      </c>
      <c r="H16" s="3" t="s">
        <v>21</v>
      </c>
    </row>
    <row r="17" spans="1:9" ht="13.5" x14ac:dyDescent="0.2">
      <c r="A17" s="8">
        <v>16</v>
      </c>
      <c r="B17" s="1" t="s">
        <v>105</v>
      </c>
      <c r="D17" s="7" t="s">
        <v>90</v>
      </c>
      <c r="E17" s="1" t="s">
        <v>105</v>
      </c>
      <c r="F17" s="7"/>
      <c r="G17" s="7" t="s">
        <v>41</v>
      </c>
      <c r="H17" s="3" t="s">
        <v>42</v>
      </c>
    </row>
    <row r="18" spans="1:9" ht="13.5" x14ac:dyDescent="0.2">
      <c r="A18" s="8">
        <v>17</v>
      </c>
      <c r="B18" s="1" t="s">
        <v>128</v>
      </c>
      <c r="C18" s="6"/>
      <c r="D18" s="3" t="s">
        <v>72</v>
      </c>
      <c r="E18" s="1" t="s">
        <v>128</v>
      </c>
      <c r="G18" s="3" t="s">
        <v>73</v>
      </c>
      <c r="H18" s="3" t="s">
        <v>74</v>
      </c>
      <c r="I18" s="5"/>
    </row>
    <row r="19" spans="1:9" ht="13.5" x14ac:dyDescent="0.2">
      <c r="A19" s="8">
        <v>18</v>
      </c>
      <c r="B19" s="1" t="s">
        <v>125</v>
      </c>
      <c r="D19" s="3" t="s">
        <v>65</v>
      </c>
      <c r="E19" s="1" t="s">
        <v>125</v>
      </c>
      <c r="G19" s="3" t="s">
        <v>66</v>
      </c>
      <c r="H19" s="3" t="s">
        <v>67</v>
      </c>
      <c r="I19" s="5"/>
    </row>
    <row r="20" spans="1:9" ht="13.5" x14ac:dyDescent="0.2">
      <c r="A20" s="8">
        <v>19</v>
      </c>
      <c r="B20" s="1" t="s">
        <v>86</v>
      </c>
      <c r="C20" s="5"/>
      <c r="D20" s="7" t="s">
        <v>79</v>
      </c>
      <c r="E20" s="1" t="s">
        <v>86</v>
      </c>
      <c r="F20" s="7"/>
      <c r="G20" s="7" t="s">
        <v>80</v>
      </c>
      <c r="H20" s="3" t="s">
        <v>81</v>
      </c>
      <c r="I20" s="5"/>
    </row>
    <row r="21" spans="1:9" ht="13.5" x14ac:dyDescent="0.2">
      <c r="A21" s="8">
        <v>20</v>
      </c>
      <c r="B21" s="1" t="s">
        <v>100</v>
      </c>
      <c r="D21" s="7" t="s">
        <v>31</v>
      </c>
      <c r="E21" s="1" t="s">
        <v>100</v>
      </c>
      <c r="F21" s="7"/>
      <c r="G21" s="7" t="s">
        <v>32</v>
      </c>
      <c r="H21" s="3" t="s">
        <v>33</v>
      </c>
    </row>
    <row r="22" spans="1:9" ht="13.5" x14ac:dyDescent="0.2">
      <c r="A22" s="8">
        <v>21</v>
      </c>
      <c r="B22" s="1" t="s">
        <v>9</v>
      </c>
      <c r="C22" s="6"/>
      <c r="D22" s="3" t="s">
        <v>43</v>
      </c>
      <c r="E22" s="1" t="s">
        <v>9</v>
      </c>
      <c r="G22" s="3" t="s">
        <v>44</v>
      </c>
      <c r="H22" s="3" t="s">
        <v>45</v>
      </c>
    </row>
    <row r="23" spans="1:9" ht="13.5" x14ac:dyDescent="0.2">
      <c r="A23" s="8">
        <v>22</v>
      </c>
      <c r="B23" s="1" t="s">
        <v>84</v>
      </c>
      <c r="C23" s="6"/>
      <c r="D23" s="3" t="s">
        <v>97</v>
      </c>
      <c r="E23" s="1" t="s">
        <v>84</v>
      </c>
      <c r="G23" s="3" t="s">
        <v>61</v>
      </c>
      <c r="H23" s="3" t="s">
        <v>62</v>
      </c>
      <c r="I23" s="5"/>
    </row>
    <row r="24" spans="1:9" ht="13.5" x14ac:dyDescent="0.2">
      <c r="A24" s="8">
        <v>23</v>
      </c>
      <c r="B24" s="1" t="s">
        <v>7</v>
      </c>
      <c r="D24" s="7" t="s">
        <v>52</v>
      </c>
      <c r="E24" s="1" t="s">
        <v>7</v>
      </c>
      <c r="F24" s="7"/>
      <c r="G24" s="7" t="s">
        <v>53</v>
      </c>
      <c r="H24" s="3" t="s">
        <v>54</v>
      </c>
    </row>
    <row r="25" spans="1:9" ht="13.5" x14ac:dyDescent="0.2">
      <c r="A25" s="8">
        <v>24</v>
      </c>
      <c r="B25" s="1" t="s">
        <v>17</v>
      </c>
      <c r="C25" s="5"/>
      <c r="D25" s="7" t="s">
        <v>55</v>
      </c>
      <c r="E25" s="1" t="s">
        <v>17</v>
      </c>
      <c r="F25" s="7"/>
      <c r="G25" s="7" t="s">
        <v>55</v>
      </c>
      <c r="H25" s="3" t="s">
        <v>91</v>
      </c>
    </row>
    <row r="26" spans="1:9" ht="13.5" x14ac:dyDescent="0.2">
      <c r="A26" s="8">
        <v>25</v>
      </c>
      <c r="B26" s="1" t="s">
        <v>127</v>
      </c>
      <c r="C26" s="6"/>
      <c r="D26" s="3" t="s">
        <v>70</v>
      </c>
      <c r="E26" s="1" t="s">
        <v>127</v>
      </c>
      <c r="G26" s="3" t="s">
        <v>70</v>
      </c>
      <c r="H26" s="3" t="s">
        <v>71</v>
      </c>
      <c r="I26" s="5"/>
    </row>
    <row r="27" spans="1:9" ht="13.5" x14ac:dyDescent="0.2">
      <c r="A27" s="8">
        <v>26</v>
      </c>
      <c r="B27" s="1" t="s">
        <v>8</v>
      </c>
      <c r="C27" s="6"/>
      <c r="D27" s="3" t="s">
        <v>56</v>
      </c>
      <c r="E27" s="1" t="s">
        <v>8</v>
      </c>
      <c r="H27" s="3" t="s">
        <v>92</v>
      </c>
    </row>
    <row r="28" spans="1:9" x14ac:dyDescent="0.2">
      <c r="A28" s="5"/>
      <c r="B28" s="5"/>
      <c r="C28" s="5"/>
      <c r="D28" s="5"/>
      <c r="E28" s="1" t="s">
        <v>88</v>
      </c>
      <c r="G28" s="3" t="s">
        <v>94</v>
      </c>
      <c r="H28" s="3" t="s">
        <v>89</v>
      </c>
      <c r="I28" s="5"/>
    </row>
    <row r="29" spans="1:9" x14ac:dyDescent="0.2">
      <c r="B29" s="5"/>
      <c r="C29" s="5"/>
      <c r="D29" s="5"/>
      <c r="E29" s="5"/>
      <c r="I29" s="5"/>
    </row>
    <row r="30" spans="1:9" x14ac:dyDescent="0.2">
      <c r="B30" s="5"/>
      <c r="C30" s="5"/>
      <c r="D30" s="5"/>
      <c r="E30" s="5"/>
      <c r="I30" s="5"/>
    </row>
    <row r="31" spans="1:9" x14ac:dyDescent="0.2">
      <c r="B31" s="5"/>
      <c r="C31" s="5"/>
      <c r="D31" s="5"/>
      <c r="E31" s="5"/>
      <c r="I31" s="5"/>
    </row>
    <row r="32" spans="1:9" x14ac:dyDescent="0.2">
      <c r="B32" s="5"/>
      <c r="C32" s="5"/>
      <c r="D32" s="5"/>
      <c r="E32" s="5"/>
      <c r="I32" s="5"/>
    </row>
  </sheetData>
  <sheetProtection algorithmName="SHA-512" hashValue="v7WSKbJPBiStQfiyijvCFZ4vVWarwfp/dfcNUJIBm8k231tD77Y9FNf1bZzkceigYud8ixl6OiTLjS9jxePhYg==" saltValue="douWqUy8IF7OAMqjrMlNmQ==" spinCount="100000" sheet="1" objects="1" scenarios="1"/>
  <sortState ref="A2:I32">
    <sortCondition ref="A2:A32"/>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3</vt:i4>
      </vt:variant>
    </vt:vector>
  </HeadingPairs>
  <TitlesOfParts>
    <vt:vector size="8" baseType="lpstr">
      <vt:lpstr>yonerge</vt:lpstr>
      <vt:lpstr>veli</vt:lpstr>
      <vt:lpstr>ogretmen</vt:lpstr>
      <vt:lpstr>sonuc</vt:lpstr>
      <vt:lpstr>madde</vt:lpstr>
      <vt:lpstr>ogretmen!Yazdırma_Alanı</vt:lpstr>
      <vt:lpstr>veli!Yazdırma_Alanı</vt:lpstr>
      <vt:lpstr>yonerge!Yazdırma_Alanı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2023-05-16T11:11:10Z</cp:lastPrinted>
  <dcterms:created xsi:type="dcterms:W3CDTF">2023-05-07T22:02:14Z</dcterms:created>
  <dcterms:modified xsi:type="dcterms:W3CDTF">2023-05-17T13:15:35Z</dcterms:modified>
</cp:coreProperties>
</file>